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здел № 3" sheetId="1" r:id="rId1"/>
  </sheets>
  <definedNames>
    <definedName name="_xlnm._FilterDatabase" localSheetId="0" hidden="1">'Раздел № 3'!$A$3:$W$117</definedName>
    <definedName name="Excel_BuiltIn__FilterDatabase" localSheetId="0">'Раздел № 3'!$A$3:$W$117</definedName>
  </definedNames>
  <calcPr fullCalcOnLoad="1"/>
</workbook>
</file>

<file path=xl/sharedStrings.xml><?xml version="1.0" encoding="utf-8"?>
<sst xmlns="http://schemas.openxmlformats.org/spreadsheetml/2006/main" count="746" uniqueCount="637">
  <si>
    <t>Реестр муниципальных учреждений и предприятий</t>
  </si>
  <si>
    <t>№ п/п</t>
  </si>
  <si>
    <t xml:space="preserve">Полное наименование </t>
  </si>
  <si>
    <t>Организационно-правовая форма</t>
  </si>
  <si>
    <t>Адрес, местонахождение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</si>
  <si>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</si>
  <si>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</t>
  </si>
  <si>
    <t>Среднесписочная численность работников</t>
  </si>
  <si>
    <t>Размер уставного фонда (руб.)</t>
  </si>
  <si>
    <t>Размер доли, принадлежащей МО в уставном капитале в %</t>
  </si>
  <si>
    <t>Стоимость недвижимого имущества, переданного учреждению в аренду, 
руб.</t>
  </si>
  <si>
    <t>Стоимость недвижимого имущества, переданного учреждению в безвозмездное пользование, 
руб.</t>
  </si>
  <si>
    <t xml:space="preserve">Общая балансовая стоимость основных средств,
руб. </t>
  </si>
  <si>
    <t xml:space="preserve">Общая остаточная стоимость основных средств
руб. </t>
  </si>
  <si>
    <t>Балансовая стоимость недвижимого имущества,
руб.</t>
  </si>
  <si>
    <t>Остаточная стоимость недвижимого имущества,
руб.</t>
  </si>
  <si>
    <t>Балансовая стоимость движимого имущества,
руб.</t>
  </si>
  <si>
    <t>Остаточная стоимость движимого имущества,
руб.</t>
  </si>
  <si>
    <t>Балансовая стоимость особо ценного движимого имущества,
руб.</t>
  </si>
  <si>
    <t>Остаточная стоимость особо ценного движимого имущества,
руб.</t>
  </si>
  <si>
    <t xml:space="preserve">Балансовая стоимость прочего движимого имущества,
руб. </t>
  </si>
  <si>
    <t xml:space="preserve">Остаточная стоимость прочего движимого имущества,
руб. </t>
  </si>
  <si>
    <t>Стоимость   движимого имущества на забалансовом счете,
руб.</t>
  </si>
  <si>
    <t>Реквизиты документа-основания исключения из реестра</t>
  </si>
  <si>
    <t>У001</t>
  </si>
  <si>
    <t>Муниципальное бюджетное образовательное учреждение «Морозовская средняя общеобразовательная школа»</t>
  </si>
  <si>
    <t>Бюджетное учреждение</t>
  </si>
  <si>
    <t>162360, Вологодская область, Великоустюгский район,  д. Морозовица, ул. Центральная, д. 12</t>
  </si>
  <si>
    <t>№ 1023502693136                                       от 11.11.2002</t>
  </si>
  <si>
    <t>Постановление Главы администрации г. Великий Устюг и Великоустюгского района № 99 от 10.02 1993 (регистр. № 54)</t>
  </si>
  <si>
    <t>У002</t>
  </si>
  <si>
    <r>
      <rPr>
        <sz val="10"/>
        <rFont val="Times New Roman"/>
        <family val="1"/>
      </rPr>
      <t>Муниципальное образовательное учреждение "</t>
    </r>
    <r>
      <rPr>
        <sz val="10"/>
        <rFont val="Times New Roman"/>
        <family val="1"/>
      </rPr>
      <t>Лодейская основная общеобразовательная школа»</t>
    </r>
  </si>
  <si>
    <t>162353, Вологодская область, Великоустюгский район,  д. Лодейка, д. 10</t>
  </si>
  <si>
    <t>№ 1033501005768                                   от 20.10.2003</t>
  </si>
  <si>
    <t>Постановление Главы администрации Великоустюгского района № 963 от 26.07.2000 (регистр. № 316)</t>
  </si>
  <si>
    <t>Постановление  администрации от 05.02.2013 № 181  "О реорганизации МОУ "Большевистская ООШ"
(путем присоединения МОУ "Лодейская ООШ"</t>
  </si>
  <si>
    <t>У003</t>
  </si>
  <si>
    <t>Муниципальное бюджетное образовательное учреждение  «Средняя общеобразовательная школа № 1 с углублённым изучением отдельных предметов»</t>
  </si>
  <si>
    <t>162390, Вологодская область, Великоустюгский район, г. Великий Устюг, ул. 2-я Пролетарская, д. 8</t>
  </si>
  <si>
    <t>№ 1023502692730                                    от 10.02.2000</t>
  </si>
  <si>
    <t>Постановление Главы Великоустюгского муниципального района                    от 20.01.2000 № 40</t>
  </si>
  <si>
    <t>У004</t>
  </si>
  <si>
    <t>Муниципальное бюджетное образовательное учреждение «Ломоватская средняя общеобразовательная школа»</t>
  </si>
  <si>
    <t>162365, Вологодская область, Великоустюгский район, п. Ломоватка, ул. Ленина, д.  19</t>
  </si>
  <si>
    <t>№ 1023502695677                                   от 30.03.2000</t>
  </si>
  <si>
    <t>Постановление Главы Великоустюгского муниципального района              от 20.03.2000 № 303 (регистр. № 240)</t>
  </si>
  <si>
    <t>У005</t>
  </si>
  <si>
    <t>Муниципальное бюджетное образовательное учреждение  «Средняя общеобразовательная школа № 2 с кадетскими классами»</t>
  </si>
  <si>
    <t>162394, Вологодская обл., г. Великий Устюг, Советский проспект, д. 221</t>
  </si>
  <si>
    <t>№ 1023502693554                                от 09.06.1999</t>
  </si>
  <si>
    <t>Постановление Главы Великоустюгского муниципального района              от 09.06.1999 № 546</t>
  </si>
  <si>
    <t>У006</t>
  </si>
  <si>
    <t>Муниципальное бюджетное  образовательное учреждение «Полдарская средняя общеобразовательная школа»</t>
  </si>
  <si>
    <t>162355, Вологодская область, Великоустюгский район, п. Полдарса, ул. Школьная, д. 9</t>
  </si>
  <si>
    <t>№ 1023502695787                                   от 26.07.2000</t>
  </si>
  <si>
    <t>Постановление Главы Великоустюгского муниципального района                от 26.07.2000 № 962</t>
  </si>
  <si>
    <t>У007</t>
  </si>
  <si>
    <t>Муниципальное бюджетное образовательное учреждение  «Васильевская основная общеобразовательная школа»</t>
  </si>
  <si>
    <t xml:space="preserve">162342, Вологодская область, Великоустюгский район, с. Васильевское,  ул. Школьная,  д. 5 </t>
  </si>
  <si>
    <t>№ 1023502694896                                   от 03.12.2002</t>
  </si>
  <si>
    <t xml:space="preserve">Постановление Главы Великоустюгского муниципального района              от 08.08.2000 № 1033 </t>
  </si>
  <si>
    <t>У008</t>
  </si>
  <si>
    <t>Муниципальное бюджетное образовательное учреждение «Усть-Алексеевская средняя общеобразовательная школа»</t>
  </si>
  <si>
    <t>162370, Вологодская обл., Великоустюгский район, с. Усть-Алексеево,  ул. Молодежная, д. 22</t>
  </si>
  <si>
    <t>№ 1033501000972                                  от 02.08.2000</t>
  </si>
  <si>
    <t>Постановление Главы Великоустюгского муниципального района           от  02.08.2000 № 1012</t>
  </si>
  <si>
    <t>У009</t>
  </si>
  <si>
    <t>Муниципальное бюджетное образовательное учреждение «Теплогорская основная общеобразовательная школа»</t>
  </si>
  <si>
    <t>162375, Вологодская обл., Великоустюгский район, д. Теплогорье, ул. Школьная, д. 6</t>
  </si>
  <si>
    <t>№ 1023502691222                                    от 20.06.2000</t>
  </si>
  <si>
    <t xml:space="preserve">Постановление Главы Великоустюгского муниципального района от 20.06.2000 № 772 </t>
  </si>
  <si>
    <t>У010</t>
  </si>
  <si>
    <r>
      <rPr>
        <sz val="10"/>
        <rFont val="Times New Roman"/>
        <family val="1"/>
      </rPr>
      <t>Муниципальное образовательное учреждение "Основная общеобразовательная школа</t>
    </r>
    <r>
      <rPr>
        <sz val="10"/>
        <rFont val="Times New Roman"/>
        <family val="1"/>
      </rPr>
      <t xml:space="preserve"> № 13"</t>
    </r>
  </si>
  <si>
    <t>162345, Вологодская обл., Великоустюгский район,  п. Кузино, ул. Лермонтова, д. 8,10</t>
  </si>
  <si>
    <t>№ 1023502695040                                    от 06.12.2002</t>
  </si>
  <si>
    <t>Постановление Главы Великоустюгского муниципального района от 25.04.2000 № 492</t>
  </si>
  <si>
    <t>Постановление администрации                      от 07.07.2014 № 901 от 07.07.2014 "О реорганизации МОУ "Аристовская ООШ"
(путем присоединения МОУ "ООШ 
№ 13")</t>
  </si>
  <si>
    <t>У011</t>
  </si>
  <si>
    <t>Муниципальное бюджетное образовательное учреждение «Средняя общеобразовательная школа № 4»</t>
  </si>
  <si>
    <t>162390, Вологодская обл.,  г. Великий Устюг, ул. 2-я Пролетарская, д. 36</t>
  </si>
  <si>
    <t>№ 1023502696799                            от 26.12.2002</t>
  </si>
  <si>
    <t>Постановление администрации Великоустюгского муниципального района             от 22.11.2011 № 1267</t>
  </si>
  <si>
    <t>У012</t>
  </si>
  <si>
    <t>Муниципальное бюджетное образовательное учреждение «Сусоловская основная общеобразовательная школа»</t>
  </si>
  <si>
    <t>162380, Вологодская обл., Великоустюгский район, п. Сусоловка, ул. Центральная д. 3</t>
  </si>
  <si>
    <t>№ 1023502696007                                     от 18.12.2002</t>
  </si>
  <si>
    <t>Свидетельство от 06.07.2000  № 369 серия 35 № 000954692</t>
  </si>
  <si>
    <t>У013</t>
  </si>
  <si>
    <t>Муниципальное бюджетное образовательное учреждение «Аристовская основная общеобразовательная школа»</t>
  </si>
  <si>
    <t>162386, Вологодская обл., Великоустюгский район, д. Аристово, ул. Центральная,  д. 14</t>
  </si>
  <si>
    <t>№ 1023502695039                                от 06.12.2002</t>
  </si>
  <si>
    <t>Постановление Главы Великоустюгского муниципального района               от 25.07.2000 № 959</t>
  </si>
  <si>
    <t>У014</t>
  </si>
  <si>
    <t>Муниципальное бюджетное образовательное учреждение «Основная общеобразовательная школа № 11»</t>
  </si>
  <si>
    <t>162390, Вологодская обл., г. Великий Устюг, Советский пр., д. 82</t>
  </si>
  <si>
    <t>№ 1033501000917                                от 22.01.2003</t>
  </si>
  <si>
    <t>Постановление администрации Великоустюгского муниципального района Вологодской области                     от 27.06.2000 № 816</t>
  </si>
  <si>
    <t>У015</t>
  </si>
  <si>
    <t>Муниципальное бюджетное образовательное учреждение «Гимназия с углублённым изучением отдельных предметов»</t>
  </si>
  <si>
    <t>162390, Вологодская обл., Великоустюгский район, г. Великий Устюг, ул. Московская, д. 7</t>
  </si>
  <si>
    <t>№ 1023502692597                                               от 25.01.2000</t>
  </si>
  <si>
    <t>Постановление Главы Великоустюгского муниципального района            от 30.12.1999 № 1368</t>
  </si>
  <si>
    <t>У016</t>
  </si>
  <si>
    <t>Муниципальное образовательное учреждение                      "Большевистская основная общеобразовательная школа"</t>
  </si>
  <si>
    <t>162358, Вологодская обл., Великоустюгский район, д. Благовещенье, ул. Школьная, д. 5</t>
  </si>
  <si>
    <t>№ 1023502690496                                   от 31.07.2000</t>
  </si>
  <si>
    <t>Постановление Главы Великоустюгского муниципального района                 от 31.07.2000 № 993</t>
  </si>
  <si>
    <t>У017</t>
  </si>
  <si>
    <r>
      <rPr>
        <sz val="10"/>
        <rFont val="Times New Roman"/>
        <family val="1"/>
      </rPr>
      <t>Муниципальное образовательное учреждение "</t>
    </r>
    <r>
      <rPr>
        <sz val="10"/>
        <rFont val="Times New Roman"/>
        <family val="1"/>
      </rPr>
      <t>Золотавцевская начальная общеобразовательная школа"</t>
    </r>
  </si>
  <si>
    <t>162393, Вологодская обл., Великоустюгский район, д. Золотавцево</t>
  </si>
  <si>
    <t>№ 1023502692696                                   от 02.08.2000</t>
  </si>
  <si>
    <t>Постановление Главы Великоустюгского муниципального района             от 02.08.2000 № 1009</t>
  </si>
  <si>
    <t>Постановление администрации                       от 23.05.2014 № 683 от 23.05.2014 "О ликвидации МОУ "Золотавцевская НОШ"</t>
  </si>
  <si>
    <t>У018</t>
  </si>
  <si>
    <t>Муниципальное бюджетное образовательное учреждение «Средняя общеобразовательная школа № 9»</t>
  </si>
  <si>
    <t>162390, Вологодская обл., г. Великий Устюг, ул. Кооперативная, д.7</t>
  </si>
  <si>
    <t>№ 1033501001027                                    от 03.12.1999</t>
  </si>
  <si>
    <t>Постановление Главы Великоустюгского муниципального района                 от 26.07.1999 № 734</t>
  </si>
  <si>
    <t>У019</t>
  </si>
  <si>
    <t>Муниципальное бюджетное образовательное учреждение «Вечерняя (сменная) общеобразовательная школа»</t>
  </si>
  <si>
    <t>162393, Вологодская обл., Великоустюгский район, г. Великий Устюг, ул. Пушкариха, д. 14</t>
  </si>
  <si>
    <t>№ 1023502696513                                    от 24.12.2002</t>
  </si>
  <si>
    <t>Постановление Главы Великоустюгского муниципального района             от 20.03.2000 № 305</t>
  </si>
  <si>
    <t>У020</t>
  </si>
  <si>
    <t>Муниципальное бюджетное образовательное учреждение «Средняя общеобразовательная школа № 15 им. С.Преминина»</t>
  </si>
  <si>
    <t>162341, Вологодская обл., Великоустюгский район, г. Красавино, Советский пр.,  д. 216</t>
  </si>
  <si>
    <t>№ 1023502694236                                   от 20.03.2000</t>
  </si>
  <si>
    <t>Постановление администрации Великоустюгского муниципального района  от 20.03.2000 № 302</t>
  </si>
  <si>
    <t>У021</t>
  </si>
  <si>
    <t>Муниципальное бюджетное образовательное учреждение «Грибинская основная общеобразовательная школа»</t>
  </si>
  <si>
    <t>162383, Вологодская обл., Великоустюгский район,  с. Ильинское, д. 57</t>
  </si>
  <si>
    <t>№ 1023502693235                                            от 10.05.2000</t>
  </si>
  <si>
    <t>Постановление администрации Великоустюгского муниципального района  от 10.05.2000 № 544</t>
  </si>
  <si>
    <t>У022</t>
  </si>
  <si>
    <t>Муниципальное бюджетное образовательное учреждение «Средняя общеобразовательная школа  № 17 г. Красавино»</t>
  </si>
  <si>
    <t>162341, Вологодская обл., Великоустюгский район,  г. Красавино,  ул. Текстильщиков, 10</t>
  </si>
  <si>
    <t>№ 1023502695050                                   от 07.03.2000</t>
  </si>
  <si>
    <t>Постановление администрации Великоустюгского муниципального района  от 07.03.2000 № 245</t>
  </si>
  <si>
    <t>Постановление администрации от 24.02.2016 № 186 "О реорганизации МБОУ "СОШ № 15 имени С.Преминина"
(путем присоединения МБОУ "СОШ № 15")</t>
  </si>
  <si>
    <t>У023</t>
  </si>
  <si>
    <t>Муниципальное образовательное учреждение "Начальная общеобразовательная школа № 14"</t>
  </si>
  <si>
    <t>162396, Вологодская обл., г. Великий Устюг, Дымково, ул. Вторая, 5</t>
  </si>
  <si>
    <t>№ 1033501000664 от 24.01.2003</t>
  </si>
  <si>
    <t>Постановление администрации Великоустюгского муниципального района           от 22.05.2000 № 620</t>
  </si>
  <si>
    <t>Постановление администрации                    от 23.05.2014 № 684 от 23.05.2014 "О ликвидации МОУ "НОШ № 14"</t>
  </si>
  <si>
    <t>У024</t>
  </si>
  <si>
    <r>
      <rPr>
        <sz val="10"/>
        <rFont val="Times New Roman"/>
        <family val="1"/>
      </rPr>
      <t>Муниципальное бюджетное образовательное учреждение «</t>
    </r>
    <r>
      <rPr>
        <sz val="10"/>
        <rFont val="Times New Roman"/>
        <family val="1"/>
      </rPr>
      <t>Нижнешарденгская основная общеобразовательная школа»</t>
    </r>
  </si>
  <si>
    <t>162362, Вологодская обл., Великоустюгский район,  д. Пеганово, ул. Центральная, д. 11</t>
  </si>
  <si>
    <t>№ 1023502694930                                   от 10.02.2000</t>
  </si>
  <si>
    <t>Постановление Главы  Великоустюгского муниципального района            от 26.01.2000 № 53</t>
  </si>
  <si>
    <t>Постановление администрации от 03.02.2016 № 108 "О реорганизации МБОУ "Морозовская СОШ"
путем присоединения МБОУ "Нижнешарденгская ООШ")</t>
  </si>
  <si>
    <t>У025</t>
  </si>
  <si>
    <t>Муниципальное образовательное учреждение "Орловская основная  общеобразовательная школа"</t>
  </si>
  <si>
    <t>162372, Вологодская обл., Великоустюгский район, д. Чернево, д. 112</t>
  </si>
  <si>
    <t>№ 1023502695336                                  от 14.11.2000</t>
  </si>
  <si>
    <t>Постановление администрации Великоустюгского муниципального района                    от 24.10.2000 № 1366</t>
  </si>
  <si>
    <t>У026</t>
  </si>
  <si>
    <t>Муниципальное бюджетное образовательное учреждение «Голузинская основная общеобразовательная школа»</t>
  </si>
  <si>
    <t>162350, Вологодская обл., Великоустюгский район, п. Новатор, ул. Советская, д. 42</t>
  </si>
  <si>
    <t>№ 1023502696140                                     от 04.07.2000</t>
  </si>
  <si>
    <t>Постановление администрации Великоустюгского муниципального района             от 22.06.2000 № 786</t>
  </si>
  <si>
    <t>У027</t>
  </si>
  <si>
    <r>
      <rPr>
        <sz val="10"/>
        <rFont val="Times New Roman"/>
        <family val="1"/>
      </rPr>
      <t>Муниципальное бюджетное образовательное учреждение «</t>
    </r>
    <r>
      <rPr>
        <sz val="10"/>
        <rFont val="Times New Roman"/>
        <family val="1"/>
      </rPr>
      <t>Верхневарженская основная  общеобразовательная школа»</t>
    </r>
  </si>
  <si>
    <t>162374, Вологодская обл., Великоустюгский район, д. Мякинницыно,  д. 8</t>
  </si>
  <si>
    <t xml:space="preserve">№ 1023502694764                                     от   31.07.2000             </t>
  </si>
  <si>
    <t>Постановление Главы Великоустюгского муниципального района                от 24.07.2000 № 957</t>
  </si>
  <si>
    <t>Постановление администрации от 09.02.2016 № 132 "О реорганизации МБОУ "Усть-Алексеевская СОШ"
(путем присоединения МБОУ "Верхневарженская ООШ"</t>
  </si>
  <si>
    <t>У028</t>
  </si>
  <si>
    <t>Муниципальное бюджетное образовательное учреждение «Великоустюгская общеобразовательная школа-интернат для обучающихся с ограниченными возможностями здоровья»</t>
  </si>
  <si>
    <t>162390, Вологодская обл., г.Великий Устюг,  ул. Виноградова, д. 17</t>
  </si>
  <si>
    <t>№ 1023502696557
от 11.07.2000</t>
  </si>
  <si>
    <t>Постановление администрации Великоустюгского муниципального района             от 21.06.2000 № 777</t>
  </si>
  <si>
    <t>У029</t>
  </si>
  <si>
    <t>Муниципальное образовательное бюджетное учреждение дополнительного образования детей "Станция юных натуралистов"</t>
  </si>
  <si>
    <t>162390, Вологодская обл., Великоустюгский район,  г. Великий Устюг, ул. Кузнецова, д. 13</t>
  </si>
  <si>
    <t>№ 1023502696502                                  от 15.12.2000</t>
  </si>
  <si>
    <t>Постановление Великоустюгской Думы               от 14.05.1996 № 42</t>
  </si>
  <si>
    <t>Постановление администрации от 09.02.2016 № 136 "О реорганизации МБОУДО "Центр дополнительного образования"
(путем присоединения к нему МБОУ ДО "Станция юных натуралистов"</t>
  </si>
  <si>
    <t>У030</t>
  </si>
  <si>
    <t>Муниципальное бюджетное образовательное учреждение дополнительного образования "Центр дополнительного образования"</t>
  </si>
  <si>
    <t>162390, Вологодская обл., г. Великий Устюг, Советский пр.,  д. 78</t>
  </si>
  <si>
    <t>№ 2123538003114                                от 03.03.2012</t>
  </si>
  <si>
    <t>Постановление администрации Великоустюгского муниципального района Вологодской области                     от 24.04.2012 № 454</t>
  </si>
  <si>
    <t>У031</t>
  </si>
  <si>
    <t>Муниципальное образовательное учреждение дополнительного образования детей "Спортивная школа Великоустюгского округа"</t>
  </si>
  <si>
    <t>162390, Вологодская обл., Великоустюгский район, г. Великий Устюг, ул. Красноармейская, д. 5</t>
  </si>
  <si>
    <t>№ 1023502694698                                     от 31.08.2000</t>
  </si>
  <si>
    <t>Постановление администрации Великоустюгского муниципального района              от 22.08.2000 № 1082</t>
  </si>
  <si>
    <t>У032</t>
  </si>
  <si>
    <t>Муниципальное образовательное учреждение дополнительного образования детей "Детско-юношеская спортивная школа по плаванию"</t>
  </si>
  <si>
    <t>162394, Вологодская обл., Великоустюгский район, г. Великий Устюг,  ул. Кузнецова,  д. 13-б</t>
  </si>
  <si>
    <t>№ 10735338001470                                от 30.12.2011</t>
  </si>
  <si>
    <t>Постановление Главы Великоустюгского муниципального района                от 15.11.2007 № 1101</t>
  </si>
  <si>
    <t>Постановление администрации от 13.03.2017 № 301 "О реорганизации МБУ ДО "ДЮСШ г. В.Устюг "
(путем присоединения к нему МБУ ДО "ДЮСШ по плаванию "</t>
  </si>
  <si>
    <t>У033</t>
  </si>
  <si>
    <t>Управление культуры,спорта и молодежной политики администрации Великоустюгского муниципального округа</t>
  </si>
  <si>
    <t>орган власти</t>
  </si>
  <si>
    <t>162390, Вологодская обл., Великоустюгский район, г. Великий Устюг, ул. Советский пр., д. 103</t>
  </si>
  <si>
    <t>№ 1023502696810                                   от 27.12.2002</t>
  </si>
  <si>
    <t>Постановление администрации Великоустюгского муниципального района 27.02.2002 № 202 
Решение Великойстюгской Думы от 03.11.2011.№ 68 "Об утверждении Положения об управлении культуры, спорта и молодежной политики"</t>
  </si>
  <si>
    <t>У034</t>
  </si>
  <si>
    <t>Муниципальное казённое учреждение "Централизованная бухгалтерия по обслуживанию учреждений культуры, спорта и молодежной политики"</t>
  </si>
  <si>
    <t>Казённое чреждение</t>
  </si>
  <si>
    <t>162390, Вологодская обл., Великоустюгский район,  г. Великий Устюг,  ул. Советский пр., д.103</t>
  </si>
  <si>
    <t>№ 1093538000632                                   от 08.04.2009</t>
  </si>
  <si>
    <t>Постановление администрации Великоустюгского муниципального района от 30.11.2010 № 1216</t>
  </si>
  <si>
    <t>Постановление администрации от 28.06.2018 № 1092 "О реорганизации муниципальных казенных учреждений "Централизованная бухгалтерия по обслуживанию учреждений образования" и "Централизованная бухгалтерия по обслуживанию учреждений культуры, спорта и молодежной политики" 
(создание ЦБУ)</t>
  </si>
  <si>
    <t>У035</t>
  </si>
  <si>
    <t>Муниципальное автономное учреждение культуры "Народный ансамбль русской песни "Горница"</t>
  </si>
  <si>
    <t>Автономное учреждение</t>
  </si>
  <si>
    <t>162390, Вологодская обл., Великоустюгский район, г. Великий Устюг, Красный пер., д. 10</t>
  </si>
  <si>
    <t>№ 1123538000035                                     от 16.01.2012</t>
  </si>
  <si>
    <t>Постановление администрации Великоустюгского муниципального района от 28.12.2011 № 1532</t>
  </si>
  <si>
    <t>Постановление администрации от 26.01.2017 № 75 "О ликвидации МАУК "НАРП "Горница"</t>
  </si>
  <si>
    <t>У036</t>
  </si>
  <si>
    <t>Великоустюгское муниципальное бюджетное  учреждение культуры "Центр традиционной народной культуры "Лад"</t>
  </si>
  <si>
    <t>162390, Вологодская обл., Великоустюгский район, г. Великий Устюг, ул. Советский пр., д. 89</t>
  </si>
  <si>
    <t>№ 1023502691376                                 от 22.10.2002</t>
  </si>
  <si>
    <t>Постановление администрации Великоустюгского муниципального района от 26.09.2011 № 1067</t>
  </si>
  <si>
    <t>Постановление администрации от 26.10.2018 № 1715 "О реорганизации муниципального бюджетного учреждения культуры "Великоустюгский культурно-досуговый центр"
(путем присоединения ЛАДа)</t>
  </si>
  <si>
    <t>У037</t>
  </si>
  <si>
    <t>Муниципальное казённое учреждение культуры  "Великоустюгская межпоселенческая централизованная библиотечная система"</t>
  </si>
  <si>
    <t>162390, Вологодская обл., Великоустюгский район, г. Великий Устюг, Советский пр., д. 62</t>
  </si>
  <si>
    <t>№ 1063538003242                                   от 25.01.2006</t>
  </si>
  <si>
    <t>Постановление администрации Великоустюгского муниципального района              от 30.11.2010 № 1216</t>
  </si>
  <si>
    <t>У038</t>
  </si>
  <si>
    <t>Муниципальное бюджетное образовательное учреждение дополнительного образования детей "Великоустюгская детская школа искусств"</t>
  </si>
  <si>
    <t>162390, Вологодская обл., Великоустюгский район, г. Великий Устюг,  Красный пер.,  д. 8</t>
  </si>
  <si>
    <t>№ 1023502696821                                              от 27.12.2002</t>
  </si>
  <si>
    <t>Постановление администрации Великоустюгского муниципального района от 16.06.2011 № 702</t>
  </si>
  <si>
    <t>У039</t>
  </si>
  <si>
    <t>Муниципальное бюджетное образовательное учреждение дополнительного образования детей "Великоустюгская детская художественная школа"</t>
  </si>
  <si>
    <t>162390, Вологодская обл., Великоустюгский район, г. Великий Устюг, Шилова пер.,  д.2</t>
  </si>
  <si>
    <t>№ 1023502696800                                          от 26.12.2002</t>
  </si>
  <si>
    <t>Постановление администрации Великоустюгского муниципального района              от 16.03.2010 № 330</t>
  </si>
  <si>
    <t>У040</t>
  </si>
  <si>
    <t>Муниципальное бюджетное образовательное учреждение дополнительного образования детей "Детская школа искусств г. Красавино"</t>
  </si>
  <si>
    <t>162341, Вологодская обл., Великоустюгский район, г. Красавино, Советский пр., д. 160</t>
  </si>
  <si>
    <t>№ 1023502696348                                    от 23.12.2002</t>
  </si>
  <si>
    <t>Постановление администрации Великоустюгского муниципального района              от 09.06.2011 № 678</t>
  </si>
  <si>
    <t>У041</t>
  </si>
  <si>
    <t>Великоустюгское муниципальное бюджетное учреждение "Молодежный центр "Авангард"</t>
  </si>
  <si>
    <t>162390, Вологодская обл., Великоустюгский район,  г. Великий Устюг, ул. Гледенская, д. 18</t>
  </si>
  <si>
    <t>№ 1033501002150                                   от 18.02.2003</t>
  </si>
  <si>
    <t>Постановление администрации Великоустюгского муниципального района              от 26.09.2011 № 1066</t>
  </si>
  <si>
    <t>Постановление администрации № 363 от 25.03.2019 "О реорганизации муниципального бюджетного учреждения культуры "Великоустюгский культурно-досуговый центр"
(путем присоединения к нему ВМБУ "Молодежный центр "Авангард")</t>
  </si>
  <si>
    <t>У042</t>
  </si>
  <si>
    <t>Бюджетное учреждение социального обслуживания                          "Дом-интернат для престарелых и инвалидов"</t>
  </si>
  <si>
    <t xml:space="preserve">Бюджетное учреждение </t>
  </si>
  <si>
    <t>162345,Вологодская обл., Великоустюгский район, п. Кузино, ул. Лермонтова, д. 35</t>
  </si>
  <si>
    <t>№ 1043500726730                                         от 25.11.2004</t>
  </si>
  <si>
    <t>Постановление администрации Великоустюгского муниципального района              от 15.07.2004 № 781</t>
  </si>
  <si>
    <t>Постановление администрации                    № 629 от 13.05.2014 "О ликвидации БУСО "Дом-интернат для престарелых и инвалидов"</t>
  </si>
  <si>
    <t>У043</t>
  </si>
  <si>
    <t>Финансовое управление администрации Великоустюгского муниципального округа</t>
  </si>
  <si>
    <t>162390, Вологодская обл., Великоустюгский район, г. Великий Устюг,  ул. Советский пр.,  д. 103</t>
  </si>
  <si>
    <t>№ 1023502695875                                    от 03.08.1995</t>
  </si>
  <si>
    <t>Распоряжение Главы ВУМР от 30.12.1997 № 268-р "О переименовании финансового отдела администрации ВМР"</t>
  </si>
  <si>
    <t>У044</t>
  </si>
  <si>
    <t>Муниципальное казённое учреждение "Хозяйственное управление администрации Великоустюгского муниципального округа"</t>
  </si>
  <si>
    <t>162390, Вологодская обл., Великоустюгский район, г. Великий Устюг, ул. Советский пр.,  д.103</t>
  </si>
  <si>
    <t>№ 1033501000312                                  от 06.09.2012</t>
  </si>
  <si>
    <t>У045</t>
  </si>
  <si>
    <t>Великоустюгская Дума Великоустюгского муниципального округа</t>
  </si>
  <si>
    <t>Орган власти</t>
  </si>
  <si>
    <t>162390, Вологодская обл., Великоустюгский район, г. Великий Устюг,  ул. Советский пр., д. 103</t>
  </si>
  <si>
    <t>№ 1023502696579                                    от 25.12.2002</t>
  </si>
  <si>
    <t>Устав Великоустюгского муниципального района (свид-во о регистр. Устава от 18.08.2000 № 22)</t>
  </si>
  <si>
    <t>У046</t>
  </si>
  <si>
    <t>Управление социальной защиты населения  администрации Великоустюгского муниципального района</t>
  </si>
  <si>
    <t>162390, Вологодская обл., Великоустюгский район, г. Великий Устюг,  ул. Красная,  д. 51</t>
  </si>
  <si>
    <t>№ 2123538005127                                    от 25.12.2001</t>
  </si>
  <si>
    <t>Постановление администрации Великоустюгского муниципального района                от 25.12.2001 № 1538</t>
  </si>
  <si>
    <t>Решение Великоустюгской Думы Великоустюгского муниципального района от 27.11.2015 № 131 "О ликвидации управления социальной защиты населения администрации ВУМР"</t>
  </si>
  <si>
    <t>У047</t>
  </si>
  <si>
    <t>Управление образования администрации Великоустюгского муниципального округа</t>
  </si>
  <si>
    <t>162390, Вологодская обл., Великоустюгский район, г. Великий Устюг,  ул. Угловского,  д. 14</t>
  </si>
  <si>
    <t>№ 1023502693686                                  от 15.11.2002</t>
  </si>
  <si>
    <t>Распоряжение администрации г.Великий Устюг и Великоустюгского района  от 08.04.1993 № 47-р, Положение об управлении образования администрации Великоустюгского муниципального района, утвержденного решением Великоустюгской Думы от 03.11.2011  № 67</t>
  </si>
  <si>
    <t>У048</t>
  </si>
  <si>
    <t>Бюджетное учреждение социального обслуживания "Социальный приют для детей "Гармония"</t>
  </si>
  <si>
    <t xml:space="preserve">162341, Вологодская обл., Великоустюгский район,  г. Красавино, ул. Кооперативная, д. 16 </t>
  </si>
  <si>
    <t>№ 1053500652171                                 от 13.12.2005</t>
  </si>
  <si>
    <t>Постановление администрации Великоустюгского муниципального района               № 1238 от 02.12.2005</t>
  </si>
  <si>
    <t>Постановление Правительства Вологодской области от 23.11.2015 № 978 "О передаче в собственность области муниципального учреждения ВМР, предназначенного для осуществления деятельности в сфере социальной защиты населения"</t>
  </si>
  <si>
    <t>У049</t>
  </si>
  <si>
    <t>Бюджетное учреждение социального обслуживания "Комплексный центр социального обслуживания населения"</t>
  </si>
  <si>
    <t xml:space="preserve"> Вологодская обл., Великоустюгский район, г. Великий Устюг, ул. Красная, д. 51</t>
  </si>
  <si>
    <t>№ 1023502695996                                   от 18.12.2002</t>
  </si>
  <si>
    <t>Постановление администрации Великоустюгского муниципального района от 12.10.1993 № 793</t>
  </si>
  <si>
    <t>Постановление Правительства Вологодской области от 25.12.2015 
№ 1158  "О передаче в собственность области муниципального учреждения и недвижимого имущества ВМР, предназначенного для осуществления деятельности в сфере социальной защиты населения"</t>
  </si>
  <si>
    <t>У050</t>
  </si>
  <si>
    <t>Муниципальное казённое учреждение "Централизованная бухгалтерия по обслуживанию учреждений образования"</t>
  </si>
  <si>
    <t>162390, Вологодская обл., Великоустюгский район,  г. Великий Устюг, ул. Угловского,  д. 14</t>
  </si>
  <si>
    <t>№ 1053500646935                                   от 06.10.2005</t>
  </si>
  <si>
    <t>У051</t>
  </si>
  <si>
    <t>Муниципальное бюджетное учреждение  "Информационно-методический центр"</t>
  </si>
  <si>
    <t>162390, Вологодская обл., Великоустюгский район, г. Великий Устюг, ул. Угловского, д. 14</t>
  </si>
  <si>
    <t>№ 1033501000015                                   от 20.12.2011</t>
  </si>
  <si>
    <t>Постановление администрации Великоустюгского муниципального района            от 19.06.2001 № 639</t>
  </si>
  <si>
    <t>Постановление администрации № 554 от 22.04.2019 "О ликвидации муниципального бюджетного учреждения  "Информационно-методический центр"</t>
  </si>
  <si>
    <t>У052</t>
  </si>
  <si>
    <t>Муниципальное казённое учреждение "Хозяйственно-эксплуатационная контора  по обслуживанию учреждений образования"</t>
  </si>
  <si>
    <t>Вологодская обл., Великоустюгский район, г. Великий Устюг,  ул. Угловского, д. 14</t>
  </si>
  <si>
    <t>№ 1063538005068                                    от 25.01.2006</t>
  </si>
  <si>
    <t>Постановление администрации Великоустюгского муниципального района               от 17.01.2006 № 10</t>
  </si>
  <si>
    <t>Постановление администрации от 09.07.2018 № 1138 "О реорганизации муниципальных казенных учреждений "МКУ "Хозяйственно-эксплуатационная контора по обслуживанию учреждений образования" и МКУ "Хозяйственное управление администрации Великоустюгского муниципального района"</t>
  </si>
  <si>
    <t>У053</t>
  </si>
  <si>
    <t>Администрация Великоустюгского муниципального округа</t>
  </si>
  <si>
    <t>162390, Вологодская обл., Великоустюгский район, г. Великий Устюг, Советский проспект, д.103</t>
  </si>
  <si>
    <t>№ 1023502695743                                 от 17.12.2002</t>
  </si>
  <si>
    <t>Свидетельство от 17.12.2002 Серия 35 № 000954664</t>
  </si>
  <si>
    <t>У054</t>
  </si>
  <si>
    <t>Муниципальное казённое учреждение "Горстройзаказчик"</t>
  </si>
  <si>
    <t>Казённое учреждение</t>
  </si>
  <si>
    <t>162390, Вологодская обл., г. Великий Устюг,  ул. 2-я Пролетарская, д. 49</t>
  </si>
  <si>
    <t>№ 1083538000820                                  от 13.01.2012</t>
  </si>
  <si>
    <t xml:space="preserve">Постановление администрации Великоустюгского муниципального района от 01.12.2011 № 1320 </t>
  </si>
  <si>
    <t>У055</t>
  </si>
  <si>
    <t>Муниципальное унитарное предприятие  водопроводно-канализационного хозяйства  г. Великий Устюг
(МУП "ВОДОКАНАЛ"</t>
  </si>
  <si>
    <t>Унитарное предприятие</t>
  </si>
  <si>
    <t xml:space="preserve"> 162394, Вологодская обл.,  г. Великий Устюг,  ул. Кирова, д. 106</t>
  </si>
  <si>
    <t>№ 1023502689968                                    от 13.01.2010</t>
  </si>
  <si>
    <t>Постановление Главы администрации г. Великий Устюг и Великоустюгского района № 370                                  от 09.04.1992                             (регистр. № 479)</t>
  </si>
  <si>
    <t>У056</t>
  </si>
  <si>
    <t>Муниципальное унитарное предприятие "Комбинат школьного питания"</t>
  </si>
  <si>
    <t>162390, Вологодская обл., г. Великий Устюг, ул. 2-я Пролетарская, д. 36</t>
  </si>
  <si>
    <t>№ 1023502695590                                   от 07.08.2012</t>
  </si>
  <si>
    <t>Решение КУИ от 08.09.1994 № 237 "О создании муниципального предприятия Комбинат школьного питания" 
Постановление администрации г. Великий Устюг и Великоустюгского района Вологодской области от 15.09.1994                  № 966</t>
  </si>
  <si>
    <t>У057</t>
  </si>
  <si>
    <t>Муниципальное бюджетное дошкольное образовательное учреждение «Детский сад № 1 "Радуга"»</t>
  </si>
  <si>
    <t>162341, Вологодская обл., Великоустюгский район, г. Красавино,  ул. Революции, д. 9</t>
  </si>
  <si>
    <t>№ 1023502692344                                   от 17.05.2012</t>
  </si>
  <si>
    <t>Постановление Главы Великоустюгского муниципального района               от 21.06.2000 № 776</t>
  </si>
  <si>
    <t>Постановление администрации от 24.04.2017  № 640  "О реорганизации МБДОУ "Детский сад № 2 "Чебурашка"
(путем присоединения к нему МБДОУ "Детский сад № 1 "Радуга")</t>
  </si>
  <si>
    <t>У058</t>
  </si>
  <si>
    <t>Муниципальное бюджетное дошкольное образовательное учреждение «Детский сад общеразвивающего вида № 1 "Рябинка"»</t>
  </si>
  <si>
    <t>162390, Вологодская обл., Великоустюгский район,  г. Великий Устюг, ул. Виноградова, д. 13</t>
  </si>
  <si>
    <t>№ 1023502695864                                    от 17.05.2000</t>
  </si>
  <si>
    <t>Постановление Главы Великоустюгского муниципального района               от 12.05.2000 № 567</t>
  </si>
  <si>
    <t>У059</t>
  </si>
  <si>
    <t>Муниципальное бюджетное дошкольное образовательное учреждение «Детский сад № 2 "Чебурашка"»</t>
  </si>
  <si>
    <t>162341, Вологодская обл., Великоустюгский район, г. Красавино, пер. Кооперативный,  д.1</t>
  </si>
  <si>
    <t>№ 1023502692366                                от 17.02.2003</t>
  </si>
  <si>
    <t xml:space="preserve">Постановление Главы Великоустюгского муниципального района               от 21.06.2000 № 784 </t>
  </si>
  <si>
    <t>У060</t>
  </si>
  <si>
    <t>Муниципальное бюджетное дошкольное образовательное учреждение «Детский сад  № 2 "Ромашка"»</t>
  </si>
  <si>
    <t>162390, Вологодская обл., Великоустюгский район,  г. Великий Устюг, ул. Сахарова,  д. 15б</t>
  </si>
  <si>
    <t>№ 1023502695952                                    от 18.12.2002</t>
  </si>
  <si>
    <t>Постановление Главы администрации г. Великий Устюг и Великоустюгского района № 915                                         от 13.07.2000</t>
  </si>
  <si>
    <t>У061</t>
  </si>
  <si>
    <t>Муниципальное бюджетное дошкольное образовательное учреждение «Детский сад общеразвивающего вида № 3 "Солнышко"»</t>
  </si>
  <si>
    <t>162390, Вологодская обл., Великоустюгский район, г. Великий Устюг,  ул. Сахарова, д. 32</t>
  </si>
  <si>
    <t>№ 1023502693642                                   от 06.10.2011</t>
  </si>
  <si>
    <t>Решение Великоустюгского городского Совета депутатов трудящихся, Исполнительного комитета от 27.12.1976 № 318</t>
  </si>
  <si>
    <t>У062</t>
  </si>
  <si>
    <t>Муниципальное бюджетное дошкольное образовательное учреждение «Детский сад № 4"»</t>
  </si>
  <si>
    <t>162390, Вологодская обл., Великоустюгский район, г. Великий Устюг, ул. Гледенская, д. 3</t>
  </si>
  <si>
    <t>№ 1023502689363                                  от 24.07.2002</t>
  </si>
  <si>
    <t>Распоряжение Великоустюгского городского Совета народных депутатов , Исполнительного комитета № 215-р от 13.11.1979</t>
  </si>
  <si>
    <t>У063</t>
  </si>
  <si>
    <t>Муниципальное бюджетное дошкольное образовательное учреждение «Детский сад  № 5 "Буратино"»</t>
  </si>
  <si>
    <t>162391, Вологодская обл., г. Великий Устюг,  ул. Шумилова, д. 26</t>
  </si>
  <si>
    <t>№ 1023502694973                                   от 16.04.2012</t>
  </si>
  <si>
    <t>Постановление Главы Великоустюгского муниципального района              от 02.03.2000 № 230 (регистр. № 341)</t>
  </si>
  <si>
    <t>У064</t>
  </si>
  <si>
    <t>Муниципальное бюджетное дошкольное образовательное учреждение «Детский сад № 6 "Дюймовочка"»</t>
  </si>
  <si>
    <t>162390,  Вологодская обл., Великоустюгский район,  г. Великий Устюг,  ул. П.Покровского,  д. 40</t>
  </si>
  <si>
    <t>№ 1023502689540                                   от 20.04.2000</t>
  </si>
  <si>
    <t>Постановление администрации Великоустюгского муниципального района                  от 20.04.2000 № 471</t>
  </si>
  <si>
    <t>У065</t>
  </si>
  <si>
    <t>Муниципальное бюджетное дошкольное образовательное учреждение  «Детский сад  № 8 "Теремок"»</t>
  </si>
  <si>
    <t>162390,  Вологодская обл., Великоустюгский район,  г. Великий Устюг, ул. Щелкунова,  д. 51</t>
  </si>
  <si>
    <t>№ 1023502694940                                    от 17.07.2000</t>
  </si>
  <si>
    <t>Постановление Главы Великоустюгского муниципального района                от 10.07.2000 № 891</t>
  </si>
  <si>
    <t>У066</t>
  </si>
  <si>
    <t>Муниципальное бюджетное дошкольное образовательное учреждение «Детский сад № 9"»</t>
  </si>
  <si>
    <t>162390,  Вологодская обл., Великоустюгский район,  г. Великий Устюг, ул.Красная,  д. 140</t>
  </si>
  <si>
    <t>№ 1023502691233                                   от 21.10.2002</t>
  </si>
  <si>
    <t>Постановление Главы администрации г. Великий Устюг и Великоустюгского района № 795                                 от 21.07.1995</t>
  </si>
  <si>
    <t>У067</t>
  </si>
  <si>
    <t>Муниципальное бюджетное дошкольное образовательное учреждение «Детский сад  № 11 "Цветик-семицветик"»</t>
  </si>
  <si>
    <t>162390,  Вологодская обл., Великоустюгский район, г. Великий Устюг, ул. Шилова, д. 8</t>
  </si>
  <si>
    <t>№ 1023502694984                                    от 23.06.2000</t>
  </si>
  <si>
    <t>Постановление администрации Великоустюгского муниципального района                  от 15.06.2000 № 753</t>
  </si>
  <si>
    <t>У068</t>
  </si>
  <si>
    <t>Муниципальное бюджетное дошкольное образовательное учреждение «Детский сад  № 13"»</t>
  </si>
  <si>
    <t>162341, Вологодская обл., Великоустюгский район,  г. Красавино, Советский пр.,  д. 150</t>
  </si>
  <si>
    <t xml:space="preserve">№ 1023502692355                                  от 21.06.2000 </t>
  </si>
  <si>
    <t>Решение Красавинского городского Совета народных депутатов, Исполнительного комитета от 23.06.1981 № 68</t>
  </si>
  <si>
    <t>Постановление администрации от 24.04.2017  № 640  "О реорганизации МБДОУ "Детский сад № 2 "Чебурашка"
(путем присоединения к нему МБДОУ "Детский сад № 13")</t>
  </si>
  <si>
    <t>У069</t>
  </si>
  <si>
    <t>Муниципальное бюджетное дошкольное образовательное учреждение «Детский сад комбинированного вида № 15 "Родничок"»</t>
  </si>
  <si>
    <t>162390,  Вологодская обл., Великоустюгский район, г. Великий Устюг, ул. Сахарова,  д. 36</t>
  </si>
  <si>
    <t>№ 1023502696062                                    от 19.12.2002</t>
  </si>
  <si>
    <t>Решение Великоустюгского городского Совета народных депутатов, Исполнительного комитета от 04.12.1987 № 359</t>
  </si>
  <si>
    <t>У070</t>
  </si>
  <si>
    <t>Муниципальное бюджетное дошкольное образовательное учреждение «Детский сад  для детей раннего возраста № 17»</t>
  </si>
  <si>
    <t>162390,  Вологодская обл., Великоустюгский район, г. Великий Устюг, ул. Красная, 113, 115</t>
  </si>
  <si>
    <t>№ 10235502690100                                 от 02.06.2000</t>
  </si>
  <si>
    <t>Постановление Главы Великоустюгского муниципального района               от 22.05.2000 № 621</t>
  </si>
  <si>
    <t>Постановление администрации от 13.09.2016 № 1024 "О реорганизации МБДОУ "Детский сад № 9"
(путем присоединения МБДОУ "Детский сад для детей раннего возраста № 17")</t>
  </si>
  <si>
    <t>У071</t>
  </si>
  <si>
    <t>Муниципальное бюджетное дошкольное образовательное учреждение «Детский сад № 18"»</t>
  </si>
  <si>
    <t>162390,  Вологодская обл., Великоустюгский район, г. Великий Устюг, ул. Красная,  д. 29</t>
  </si>
  <si>
    <t>№ 1023502696733                                 от 21.12.2011</t>
  </si>
  <si>
    <t>Постановление Главы Великоустюгского муниципального района             от 11.07.2000 № 899 (регистр. № 295)</t>
  </si>
  <si>
    <t>Постановление администрации от 09.02.2016 № 137 "О реорганизации МБДОУ "Детский сад № 1 "Рябинка"
(путем присоединения к нему МБДОУ "Детский сад № 18")</t>
  </si>
  <si>
    <t>У072</t>
  </si>
  <si>
    <t>Муниципальное бюджетное дошкольное образовательное учреждение «Детский сад комбинированного вида  № 20 "Ручеёк"»</t>
  </si>
  <si>
    <t>162390,  Вологодская обл., Великоустюгский район,  г. Великий Устюг, ул. Красноармейская,  д. 61</t>
  </si>
  <si>
    <t xml:space="preserve">№ 1023502695237 </t>
  </si>
  <si>
    <t>Постановление Главы Великоустюгского муниципального района               от 13.06.2000 № 733</t>
  </si>
  <si>
    <t>У073</t>
  </si>
  <si>
    <t>Муниципальное бюджетное дошкольное образовательное учреждение «Детский сад № 22 "Светлячок"»</t>
  </si>
  <si>
    <t>162390,  Вологодская обл., Великоустюгский район,  г. Великий Устюг, ул. Красноармейская,  д. 32</t>
  </si>
  <si>
    <t>№ 1023502689374                                         от 05.06.2000</t>
  </si>
  <si>
    <t>Постановление Главы Великоустюгского муниципального района               от 23.05.2000 № 629</t>
  </si>
  <si>
    <t>У074</t>
  </si>
  <si>
    <t>Муниципальное бюджетное дошкольное образовательное учреждение «Детский сад  № 24 "Росинка"»</t>
  </si>
  <si>
    <t>162390,  Вологодская обл., Великоустюгский район, г. Великий Устюг,  ул. Красноармейская,  д.67</t>
  </si>
  <si>
    <t>№ 1023502694687                                  от 28.11.2002</t>
  </si>
  <si>
    <t>Постановление Главы Великоустюгского муниципального района           от 06.06.2000 № 703</t>
  </si>
  <si>
    <t>У075</t>
  </si>
  <si>
    <t>Муниципальное бюджетное дошкольное образовательное учреждение «Детский сад общеразвивающего вида № 25 "Улыбка"»</t>
  </si>
  <si>
    <t>162390,  Вологодская обл., Великоустюгский район,  г. Великий Устюг, ул. Виноградова, д. 41-а</t>
  </si>
  <si>
    <t>№ 1023502694709                              от 17.05.2012</t>
  </si>
  <si>
    <t xml:space="preserve">Постановление Главы Великоустюгского муниципального района                от 18.05.2000 № 610 (регистр. 259) </t>
  </si>
  <si>
    <t>У076</t>
  </si>
  <si>
    <t>Муниципальное бюджетное дошкольное образовательное учреждение «Детский сад № 26 "Березка"»</t>
  </si>
  <si>
    <t>162393, Вологодская обл., Великоустюгский район, г. Великий Устюг,  ул. Высотная,  д. 4</t>
  </si>
  <si>
    <t>№ 1023502689836                                    от 27.08.2002</t>
  </si>
  <si>
    <t xml:space="preserve">Постановление Главы Великоустюгского муниципального района              от 11.07.2000 № 904 </t>
  </si>
  <si>
    <t>У077</t>
  </si>
  <si>
    <t>Муниципальное бюджетное дошкольное образовательное учреждение «Детский сад общеразвивающего вида № 28 "Пчёлка"»</t>
  </si>
  <si>
    <t>162394,  Вологодская обл., Великоустюгский район, г. Великий Устюг,  ул. 2-я Пролетарская, д. 75</t>
  </si>
  <si>
    <t>№ 1083538001337                                     от 08.10.2008</t>
  </si>
  <si>
    <t>Постановление Главы Великоустюгского муниципального района             от 30.09.2008 № 896</t>
  </si>
  <si>
    <t>У078</t>
  </si>
  <si>
    <t>Муниципальное бюджетное дошкольное образовательное учреждение «Детский сад № 29"»</t>
  </si>
  <si>
    <t>162390,  Вологодская обл., Великоустюгский район, г. Великий Устюг,  ул. Железнодорожная, д.2</t>
  </si>
  <si>
    <t>№ 1103538000037                           от 14.01.2010</t>
  </si>
  <si>
    <t>Постановление Главы Великоустюгского муниципального района           от 13.07.2009 № 727</t>
  </si>
  <si>
    <t>Постановление администрации от 09.02.2016 № 138 "О реорганизации МБДОУ "Детский сад общеразвивающего вида № 28 "Пчелка" 
(путем присоединения МБДОУ "Детский сад № 29")</t>
  </si>
  <si>
    <t>У079</t>
  </si>
  <si>
    <t>Муниципальное бюджетное дошкольное образовательное учреждение «Аристовский детский сад"»</t>
  </si>
  <si>
    <t>162386, Вологодская обл., Великоустюгский район, д. Аристово,  ул. Центральная,  д. 14</t>
  </si>
  <si>
    <t>№ 1023502694731                               от 19.09.2000</t>
  </si>
  <si>
    <t>Постановление Главы Великоустюгского муниципального района             от 19.09.2000 № 1188</t>
  </si>
  <si>
    <t>У080</t>
  </si>
  <si>
    <t>Муниципальное дошкольное образовательное учреждение "Бобровниковский детский сад"</t>
  </si>
  <si>
    <t>162343, Вологодская обл., Великоустюгский район,  д. Бобровниково, д. 45</t>
  </si>
  <si>
    <t>№ 1023502694335                                 от 28.12.2011</t>
  </si>
  <si>
    <t xml:space="preserve">Решение Великоустюгского городского Совета депутатов трудящихся, Исполнительного комитета № 7 от 22.03.1994 </t>
  </si>
  <si>
    <t>Постановление администрации от 13.07.2015 № 1051 "О реорганизации МДОУ "Стриговский детский сад" 
(путем присоединения МДОУ "Бобровниковский детский сад")</t>
  </si>
  <si>
    <t>У081</t>
  </si>
  <si>
    <t>Муниципальное бюджетное дошкольное образовательное учреждение «Благовещенский детский сад»</t>
  </si>
  <si>
    <t>162358, Вологодская обл., Великоустюгский район,  д. Благовещенье,  ул. Ветеранов, д. 1</t>
  </si>
  <si>
    <t>№ 1023502694302                                  от 24.11.2011</t>
  </si>
  <si>
    <t>Постановление Главы Великоустюгского муниципального района           от 20.07.2000 № 943</t>
  </si>
  <si>
    <t>У082</t>
  </si>
  <si>
    <t>Муниципальное бюджетное дошкольное образовательное учреждение «Детский сад "Василёк" поселка Валга»</t>
  </si>
  <si>
    <t>162350, Вологодская обл., Великоустюгский район, п. Валга, ул. Заречная, д. 7</t>
  </si>
  <si>
    <t>№ 1023502695501                                  от 27.06.2000</t>
  </si>
  <si>
    <t>Постановление Главы Великоустюгского муниципального района            от 08.06.2000 № 717</t>
  </si>
  <si>
    <t>У083</t>
  </si>
  <si>
    <t>Муниципальное бюджетное дошкольное образовательное учреждение «Васильевский детский сад "Колосок"»</t>
  </si>
  <si>
    <t>162342, Вологодская обл., Великоустюгский район, с. Васильевское,  ул. Школьная, д. 7</t>
  </si>
  <si>
    <t>№ 1023502693323                               от 13.11.2002</t>
  </si>
  <si>
    <t xml:space="preserve">Постановление администрации Великоустюгского муниципального района           от 06.09.2000 № 1140 </t>
  </si>
  <si>
    <t>У084</t>
  </si>
  <si>
    <t>Муниципальное дошкольное образовательное учреждение "Верхневарженский детский сад "Алёнушка"</t>
  </si>
  <si>
    <t>162374, Вологодская обл., Великоустюгский район, д. Мякиницыно, д. 80</t>
  </si>
  <si>
    <t>№ 1023502694885                                   от 21.09.2000</t>
  </si>
  <si>
    <t>Решение Великоустюгского райисполкома от 18.08.1976 № 150</t>
  </si>
  <si>
    <t>Постановление администрации от 26.05.2015 № 823 "О ликвидации МДОУ "Верхневарженский детский сад "Аленушка"</t>
  </si>
  <si>
    <t>У085</t>
  </si>
  <si>
    <t>Муниципальное дошкольное образовательное учреждение "Верхнешарденгский детский сад"</t>
  </si>
  <si>
    <t>162363, Вологодская обл., Великоустюгский район, с . Верхняя Шарденьга</t>
  </si>
  <si>
    <t>№ 1023502693301                                  от 11.07.2000</t>
  </si>
  <si>
    <t>Постановление администрации Великоустюгского муниципального района        от 11.07.200 № 906</t>
  </si>
  <si>
    <t>Постановление администрации от 26.05.2015 № 824 "О ликвидации МДОУ "Верхнешарденгский детский сад "</t>
  </si>
  <si>
    <t>У086</t>
  </si>
  <si>
    <t>Муниципальное дошкольное образовательное учреждение "Ильинский детский сад"</t>
  </si>
  <si>
    <t>162383, Вологодская обл., Великоустюгский район, с . Ильинское</t>
  </si>
  <si>
    <t>№ 1023502696612                                от 25.12.2002</t>
  </si>
  <si>
    <t xml:space="preserve">Постановление Главы Великоустюгского муниципального района              от 12.05.2000 № 567 (регистр. № 257) </t>
  </si>
  <si>
    <t>Постановление администрации от 24.06.2014 № 830 «О ликвидации МДОУ «Ильинский детский сад»</t>
  </si>
  <si>
    <t>У087</t>
  </si>
  <si>
    <t>Муниципальное дошкольное образовательное учреждение "Кичугский детский сад"</t>
  </si>
  <si>
    <t>162354, Вологодская обл., Великоустюгский район, д. Верхняя Кичуга</t>
  </si>
  <si>
    <t>№ 1023502694918                                 от 02.04.2012</t>
  </si>
  <si>
    <t xml:space="preserve">Постановление администрации Великоустюгского муниципального района          от 20.07.2000 № 942 </t>
  </si>
  <si>
    <t>Постановление администрации от 23.12.2013 № 2086 "О реорганизации МДОУ "Полдарский детский сад"
(путем присоединения МДОУ "Кичугский детский сад")</t>
  </si>
  <si>
    <t>У088</t>
  </si>
  <si>
    <t>Муниципальное бюджетное дошкольное образовательное учреждение «Ломоватский детский сад»</t>
  </si>
  <si>
    <t>162365, Вологодская обл., Великоустюгский район, п. Ломоватка, ул. Мира,  д.11 162365, Вологодская обл., Великоустюгский район, п. Ломоватка, ул. Мира, 11-б 162365, Вологодская обл., Великоустюгский район, п. Ломоватка, ул. Мира, 14-г</t>
  </si>
  <si>
    <t>№ 1023502693796                                 от 28.04.2000</t>
  </si>
  <si>
    <t xml:space="preserve">Постановление Главы Великоустюгского муниципального района              от 28.04.2005 № 502 (регистр. № 254) </t>
  </si>
  <si>
    <t xml:space="preserve">Постановление администрации от 09.02.2016 № 135 "О реорганизации МБОУ "Ломоватская ООШ"
(путем присоединения к нему МБДОУ "Ломоватский детский сад")  </t>
  </si>
  <si>
    <t>У089</t>
  </si>
  <si>
    <t>Муниципальное бюджетное дошкольное образовательное учреждение «Новаторский детский сад "Аленушка"»</t>
  </si>
  <si>
    <t>162350, Вологодская обл., Великоустюгский район, п. Новатор,  ул. Советская,  д. 19</t>
  </si>
  <si>
    <t>№ 1023502696634                                 от 25.12.2002</t>
  </si>
  <si>
    <t>Постановление администрации Великоустюгского муниципального района               от 16.12.2011 № 1446</t>
  </si>
  <si>
    <t>У090</t>
  </si>
  <si>
    <t>Муниципальное бюджетное дошкольное образовательное учреждение «Парфеновский детский сад»</t>
  </si>
  <si>
    <t>162381, Вологодская обл., Великоустюгский район,  д. Карасово, 81</t>
  </si>
  <si>
    <t>№ 1023502695006                                от 20.07.2000</t>
  </si>
  <si>
    <t xml:space="preserve">Постановление Главы Великоустюгского муниципального района          от 20.07.2000 № 305 </t>
  </si>
  <si>
    <t>Постановление администрации от 24.02.2016 № 187 "О реорганизации МБДОУ "Аристовский детский сад" 
(путем присоединения к нему МБДОУ "Парфеновский детский сад")</t>
  </si>
  <si>
    <t>У091</t>
  </si>
  <si>
    <t>Муниципальное бюджетное дошкольное образовательное учреждение «Пегановский детский сад»</t>
  </si>
  <si>
    <t>162362, Вологодская обл., Великоустюгский район, д. Пеганово</t>
  </si>
  <si>
    <t>№ 1023502695028                                от 22.12.2011</t>
  </si>
  <si>
    <t xml:space="preserve">Постановление администрации Великоустюгского муниципального района             от 31.07.2000 № 992 </t>
  </si>
  <si>
    <t>У092</t>
  </si>
  <si>
    <t>Муниципальное дошкольное образовательное учреждение "Первомайский детский сад"</t>
  </si>
  <si>
    <t>162385, Вологодская обл., Великоустюгский район, д. Первомайское, ул. Полевая, д. 13</t>
  </si>
  <si>
    <t>№ 1023502696524                               от 24.12.2002</t>
  </si>
  <si>
    <t>Постановление администрации Великоустюгского муниципального района               от 10.10.2000 № 1302</t>
  </si>
  <si>
    <t>Постановление администрации от 26.05.2015 № 825 "О ликвидации МДОУ "Первомайский детский сад")</t>
  </si>
  <si>
    <t>У093</t>
  </si>
  <si>
    <t>Муниципальное дошкольное образовательное учреждение "Подсосенский детский сад"</t>
  </si>
  <si>
    <t>162350, Вологодская обл., Великоустюгский район, д. Подсосенье, д. 8</t>
  </si>
  <si>
    <t>№ 1023502696150                                от 01.09.2000</t>
  </si>
  <si>
    <t>Постановление администрации Великоустюгского муниципального района               от 28.08.2000 № 1103</t>
  </si>
  <si>
    <t>Постановление администрации от 10.08.2015 № 1170 "О реорганизации МБДОУ "Новаторский детский сад "Аленушка"
(путем присоединения к нему МДОУ "Подсосенский детский сад")</t>
  </si>
  <si>
    <t>У094</t>
  </si>
  <si>
    <t>Муниципальное бюджетное дошкольное образовательное учреждение «Полдарский детский сад»</t>
  </si>
  <si>
    <t>162355, Вологодская обл., Великоустюгский район,  п. Полдарса,  ул. Лесная,  д. 11</t>
  </si>
  <si>
    <t>№ 1023502691640                                   от 24.10.2002</t>
  </si>
  <si>
    <t>Постановление администрации г. Великий Устюг и Великоустюгского района Вологодской области от 11.05.1993                            № 356</t>
  </si>
  <si>
    <t>Постановление администрации от 09.02.2016 № 134 "О реорганизации МБОУ "Полдарская СОШ"(путем присоединения к нему МБДОУ "Полдарский детский сад")</t>
  </si>
  <si>
    <t>У095</t>
  </si>
  <si>
    <t>Муниципальное бюджетное дошкольное образовательное учреждение «Северный детский сад»</t>
  </si>
  <si>
    <t>162351,  Вологодская обл., Великоустюгский район, п. Северный,  ул. Колотова, д. 6</t>
  </si>
  <si>
    <t>№ 1023502696425                               от 19.10.2000</t>
  </si>
  <si>
    <t>Постановление администрации Великоустюгского муниципального района               от 17.10.2000 № 1333</t>
  </si>
  <si>
    <t>Постановление администрации от 09.02.2016 № 133 "О реорганизации МБОУ "Сусоловская ООШ"
(путем присоединения к нему МБДОУ "Северный детский сад")</t>
  </si>
  <si>
    <t>У096</t>
  </si>
  <si>
    <t>Муниципальное бюджетное дошкольное образовательное учреждение «Теплогорский детский сад»</t>
  </si>
  <si>
    <t>162375, Вологодская обл., Великоустюгский район, д. Теплогорье,  ул. Центральная, д. 1</t>
  </si>
  <si>
    <t>№ 1023502695831                                 от 18.12.2002</t>
  </si>
  <si>
    <t xml:space="preserve">Постановление Главы Великоустюгского муниципального района           от 10.10.2000 № 1303 </t>
  </si>
  <si>
    <t>Постановление администрации от 09.02.2016 № 131 "О реорганизации МБОУ "Теплогорская ООШ"
(путем присоединения к нему МБДОУ "Теплогорский детский сад")</t>
  </si>
  <si>
    <t>У097</t>
  </si>
  <si>
    <t>Муниципальное бюджетное дошкольное образовательное учреждение «Усть-Алексеевский детский сад "Незабудка"»</t>
  </si>
  <si>
    <t>162370, Вологодская обл., Великоустюгский район, с. Усть-Алексеево,  ул. Молодежная,  д.20</t>
  </si>
  <si>
    <t>№ 1023502692575                                 от 05.11.2002</t>
  </si>
  <si>
    <t>Постановление Главы Великоустюгского муниципального района          от 11.07.2000 № 896</t>
  </si>
  <si>
    <t>Постановление администрации от 09.02.2016 № 132 "О реорганизации МБОУ "Усть-Алексеевская СОШ"
(путем присоединения МБДОУ "Усть-Алексеевский детский сад "Незабудка")"</t>
  </si>
  <si>
    <t>У098</t>
  </si>
  <si>
    <t>Муниципальное дошкольное образовательное учреждение «Щекинский детский сад»</t>
  </si>
  <si>
    <t>162361, Вологодская обл., Великоустюгский район, д. Щекино,  ул. Центральная, д. 20</t>
  </si>
  <si>
    <t>№ 1023502696656                                 от 25.12.2002</t>
  </si>
  <si>
    <t xml:space="preserve">Постановление Главы Великоустюгского муниципального района               от 20.10.2002 № 1354 </t>
  </si>
  <si>
    <t>Постановление администрации от 10.08.2015 № 1172 "О реорганизации МДОУ "Пегановский детский сад"
(путем присоединения к нему МДОУ "Щекинский детский сад")</t>
  </si>
  <si>
    <t>У099</t>
  </si>
  <si>
    <t>Муниципальное бюджетное дошкольное образовательное учреждение «Юдинский детский сад»</t>
  </si>
  <si>
    <t>162394, Вологодская обл., Великоустюгский район,  д.  Юдино</t>
  </si>
  <si>
    <t>№ 1023502695567                                 от 16.12.2011</t>
  </si>
  <si>
    <t>Постановление Главы Великоустюгского муниципального района               от 05.10.2002 № 1283</t>
  </si>
  <si>
    <t>У100</t>
  </si>
  <si>
    <t>Муниципальное бюджетное дошкольное образовательное учреждение «Стриговский детский сад»</t>
  </si>
  <si>
    <t>162346, Вологодская обл., Великоустюгский район,  п. Стрига, 8а</t>
  </si>
  <si>
    <t>№ 1033501005603                                 от 08.10.2003</t>
  </si>
  <si>
    <t>Постановление Главы Великоустюгского муниципального района             от 11.07.2000 № 905</t>
  </si>
  <si>
    <t>У101</t>
  </si>
  <si>
    <t>Муниципальное бюджетное дошкольное образовательное учреждение «Сусоловский детский сад»</t>
  </si>
  <si>
    <t>162380, Вологодская обл., Великоустюгский район,  п. Сусоловка, ул. Советская, д. 2</t>
  </si>
  <si>
    <t>№ 1023502696117                                 от 13.07.2012</t>
  </si>
  <si>
    <t>Постановление администрации Великоустюгского муниципального района               от 17.10.2000 № 1332</t>
  </si>
  <si>
    <t>Постановление администрации от 09.02.2016 № 133 "О реорганизации МБОУ "Сусоловская ООШ"
(путем присоединения к нему МБДОУ "Сусоловский детский сад")</t>
  </si>
  <si>
    <t>У102</t>
  </si>
  <si>
    <t>Муниципальное дошкольное образовательное учреждение "Детский сад № 27"</t>
  </si>
  <si>
    <t>163396, Вологодская обл., г. Великий Устюг, Добрынино, пер. Строителей,  д. 8</t>
  </si>
  <si>
    <t>№ 1023502694313                                 от 31.03.2000</t>
  </si>
  <si>
    <t>Постановление Главы Великоустюгского муниципального района             от 31.03.2000 № 363</t>
  </si>
  <si>
    <t>Постановление администрации от 14.08.2015 № 1201 "О реорганизации МБДОУ "Детский сад "Василек" поселка Валга" 
(путем присоединения к нему МДОУ "Детский сад № 27")</t>
  </si>
  <si>
    <t>У103</t>
  </si>
  <si>
    <t>Муниципальное бюджетное дошкольное образовательное учреждение «Детский сад № 10»</t>
  </si>
  <si>
    <t xml:space="preserve"> Вологодская обл., Великоустюгский район, п. Кузино, ул. Гоголя,  д.1</t>
  </si>
  <si>
    <t>№ 1023502696172                                   от  07.02.2012</t>
  </si>
  <si>
    <t>Постановление Главы Великоустюгского муниципального района             от 20.07.2000 № 945</t>
  </si>
  <si>
    <t>Постановление администрации от 24.02.2016 № 187 "О реорганизации МБДОУ "Аристовский детскийсад"
(путем присоединения к нему МБДОУ "Детский сад № 10")</t>
  </si>
  <si>
    <t>У104</t>
  </si>
  <si>
    <t>Муниципальное бюджетное дошкольное образовательное учреждение «Детский сад общеразвивающего вида   № 4 "Сказка"»</t>
  </si>
  <si>
    <t>162341, Вологодская обл., Великоустюгский район, г. Красавино, ул. Текстильщиков.,  д. 15</t>
  </si>
  <si>
    <t>№ 1023502692377                                             от 17.05.2012</t>
  </si>
  <si>
    <t>Постановление администрации Великоустюгского муниципального района               от 02.08.2000 № 1007</t>
  </si>
  <si>
    <t>Постановление администрации от 24.02.2016 № 186 "О реорганизации МБОУ "СОШ № 15 имени С.Преминина"
(путем присоединения МБДОУ "Детский сад № 4 "Сказка")</t>
  </si>
  <si>
    <t>У105</t>
  </si>
  <si>
    <t>Муниципальное дошкольное образовательное учреждение "Полутовский детский сад"</t>
  </si>
  <si>
    <t>162344,  Вологодская обл., Великоустюгский район,  д. Полутово,  ул. Центральная, д. 22-а</t>
  </si>
  <si>
    <t>№ 1033501005636 от  29.12.2011</t>
  </si>
  <si>
    <t>Постановление администрации Великоустюгского муниципального района               от 09.10.2000 № 1293</t>
  </si>
  <si>
    <t>Постановление администрации от 10.08.2015 № 1171 "О реорганизации МБДОУ "Васильевский детский сад "Колосок"
(путем присоединения к нему МДОУ "Полутовский детский сад")</t>
  </si>
  <si>
    <t xml:space="preserve">У106 </t>
  </si>
  <si>
    <t>Контролльно-счётная палата Великоустюгского муниципального округа</t>
  </si>
  <si>
    <t xml:space="preserve"> № 1123538000332 от 27.04.2012  </t>
  </si>
  <si>
    <t>Решение Великоустюгской Думы Великоустюгского муниципального района № 28 от 30.03.2012</t>
  </si>
  <si>
    <t>У107</t>
  </si>
  <si>
    <t>Муниципальное бюджетное учреждение "Многофункциональный центр организации и оказания государственных и муниципальных услуг Великоустюгского муниципального округа"</t>
  </si>
  <si>
    <t>162390,  Вологодская обл., Великоустюгский район, г. Великий Устюг, ул. П.Покровского, д. 42</t>
  </si>
  <si>
    <t>№ 1143538000836                               от 23.10.2014</t>
  </si>
  <si>
    <t>Постановление администрации Великоустюгского муниципального района               от 09.09.2014 № 1203</t>
  </si>
  <si>
    <t>У108</t>
  </si>
  <si>
    <t>Муниципальное казённое  архивное учреждение "Великоустюгский  центральный архив"</t>
  </si>
  <si>
    <t>162390,  Вологодская обл., Великоустюгский район,  г. Великий Устюг,  Комсомольская площадь, д. 1</t>
  </si>
  <si>
    <t>№ 1063538007862                             от 24.03.2006</t>
  </si>
  <si>
    <t>Постановление администрации Великоустюгского муниципального района               от 27.06.2011 № 736</t>
  </si>
  <si>
    <t>У109</t>
  </si>
  <si>
    <t>Муниципальное бюджетное дошкольное образовательное учреждение «Детский сад  № 23 "Золотой ключик"»</t>
  </si>
  <si>
    <t>162390,  Вологодская обл., Великоустюгский район,  г. Великий Устюг, ул. Копылова, д. 18-б</t>
  </si>
  <si>
    <t>№ 1143538000935                                 от 13.11.2014</t>
  </si>
  <si>
    <t>Постановление администрации Великоустюгского муниципального района               от 05.11.2014 № 1533</t>
  </si>
  <si>
    <t>У110</t>
  </si>
  <si>
    <t>Муниципальное бюджетное учреждение "Физкультурно-оздоровительный комплекс"</t>
  </si>
  <si>
    <t>162390,  Вологодская обл., Великоустюгский район, г. Великий Устюг, ул. Копылова, д. 18-б</t>
  </si>
  <si>
    <t>№ 1033501001511
от 11.02.2003</t>
  </si>
  <si>
    <t>Постановление Главы Великоустюгского муниципального района от 11.01.2000 № 4</t>
  </si>
  <si>
    <t>Постановление администрации от 01.10.2018 № 1614 "О реорганизации муниципального бюджетного учреждения дополнительного образования детей "Детско-юношеска спортивная школа г. Великий Устюг"
(путем присоединения к нему ФОК)</t>
  </si>
  <si>
    <t>У111</t>
  </si>
  <si>
    <r>
      <rPr>
        <sz val="10"/>
        <rFont val="Times New Roman"/>
        <family val="1"/>
      </rPr>
      <t xml:space="preserve">Муниципальное автономное учреждение культуры </t>
    </r>
    <r>
      <rPr>
        <sz val="10"/>
        <rFont val="Times New Roman"/>
        <family val="1"/>
      </rPr>
      <t>"Великоустюгский парк культуры и отдыха им. М.М.Булдакова"</t>
    </r>
  </si>
  <si>
    <t>Автономное учреждения</t>
  </si>
  <si>
    <t>162390,  Вологодская обл., Великоустюгский район,  г. Великий Устюг, Советский пр.</t>
  </si>
  <si>
    <t>У112</t>
  </si>
  <si>
    <r>
      <rPr>
        <sz val="10"/>
        <rFont val="Times New Roman"/>
        <family val="1"/>
      </rPr>
      <t xml:space="preserve">Муниципальное бюджетное учреждение культуры </t>
    </r>
    <r>
      <rPr>
        <sz val="10"/>
        <rFont val="Times New Roman"/>
        <family val="1"/>
      </rPr>
      <t>"Великоустюгский культурно-досуговый центр"</t>
    </r>
  </si>
  <si>
    <t>162390,  Вологодская обл., Великоустюгский район,  г. Великий Устюг, Советский пр., д. 101</t>
  </si>
  <si>
    <t>№ 1033501001940
 от 19.11.2001</t>
  </si>
  <si>
    <t>Постановление администрации от 27.09.2018 № 1594 (переименовано в КДЦ)</t>
  </si>
  <si>
    <t>У113</t>
  </si>
  <si>
    <r>
      <rPr>
        <sz val="10"/>
        <rFont val="Times New Roman"/>
        <family val="1"/>
      </rPr>
      <t xml:space="preserve">Муниципальное казённое учреждение </t>
    </r>
    <r>
      <rPr>
        <sz val="10"/>
        <rFont val="Times New Roman"/>
        <family val="1"/>
      </rPr>
      <t>"Центр бухгалтерского учета"</t>
    </r>
  </si>
  <si>
    <t>162390,  Вологодская обл., Великоустюгский район, г. Великий Устюг, ул. Угловского, д. 14</t>
  </si>
  <si>
    <t xml:space="preserve">№ 2183525368410
от 24.06.2018
</t>
  </si>
  <si>
    <t xml:space="preserve">Постановление администрации Великоустюгского муниципального района              от 30.11.2010 № 1216
Постановление администрации Великоустюгского муниципального района от 28.06.2018 № 1092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</si>
</sst>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р_._-;\-* #,##0.00_р_._-;_-* \-??_р_._-;_-@_-"/>
    <numFmt numFmtId="166" formatCode="#,##0.00&quot;р.&quot;"/>
    <numFmt numFmtId="167" formatCode="#,##0.00_р_."/>
    <numFmt numFmtId="168" formatCode="#,##0.00"/>
    <numFmt numFmtId="169" formatCode="#,##0_р_."/>
    <numFmt numFmtId="170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5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center"/>
    </xf>
    <xf numFmtId="165" fontId="2" fillId="0" borderId="0" xfId="15" applyFont="1" applyFill="1" applyBorder="1" applyAlignment="1" applyProtection="1">
      <alignment/>
      <protection/>
    </xf>
    <xf numFmtId="164" fontId="2" fillId="0" borderId="0" xfId="0" applyFont="1" applyFill="1" applyAlignment="1">
      <alignment wrapText="1"/>
    </xf>
    <xf numFmtId="164" fontId="3" fillId="0" borderId="0" xfId="0" applyFont="1" applyFill="1" applyBorder="1" applyAlignment="1">
      <alignment horizontal="left" vertical="center"/>
    </xf>
    <xf numFmtId="164" fontId="4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left" vertical="center"/>
    </xf>
    <xf numFmtId="164" fontId="4" fillId="0" borderId="1" xfId="0" applyFont="1" applyFill="1" applyBorder="1" applyAlignment="1">
      <alignment horizontal="left" vertical="center" wrapText="1"/>
    </xf>
    <xf numFmtId="165" fontId="4" fillId="0" borderId="1" xfId="15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5" fontId="2" fillId="0" borderId="1" xfId="15" applyFont="1" applyFill="1" applyBorder="1" applyAlignment="1" applyProtection="1">
      <alignment horizontal="center" vertical="center"/>
      <protection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5" fontId="2" fillId="0" borderId="1" xfId="15" applyFont="1" applyFill="1" applyBorder="1" applyAlignment="1" applyProtection="1">
      <alignment horizontal="center" vertical="center" wrapText="1"/>
      <protection/>
    </xf>
    <xf numFmtId="168" fontId="2" fillId="0" borderId="1" xfId="0" applyNumberFormat="1" applyFont="1" applyFill="1" applyBorder="1" applyAlignment="1">
      <alignment horizontal="center" vertical="center"/>
    </xf>
    <xf numFmtId="164" fontId="2" fillId="0" borderId="3" xfId="0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vertical="center"/>
    </xf>
    <xf numFmtId="165" fontId="2" fillId="0" borderId="2" xfId="15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>
      <alignment horizontal="center" vertical="center"/>
    </xf>
    <xf numFmtId="170" fontId="2" fillId="0" borderId="1" xfId="0" applyNumberFormat="1" applyFont="1" applyFill="1" applyBorder="1" applyAlignment="1">
      <alignment vertical="center" wrapText="1"/>
    </xf>
    <xf numFmtId="164" fontId="2" fillId="0" borderId="1" xfId="0" applyFont="1" applyFill="1" applyBorder="1" applyAlignment="1">
      <alignment vertical="center"/>
    </xf>
    <xf numFmtId="164" fontId="2" fillId="0" borderId="1" xfId="0" applyFont="1" applyFill="1" applyBorder="1" applyAlignment="1">
      <alignment horizontal="left" vertical="center"/>
    </xf>
    <xf numFmtId="165" fontId="2" fillId="0" borderId="1" xfId="15" applyFont="1" applyFill="1" applyBorder="1" applyAlignment="1" applyProtection="1">
      <alignment vertical="center"/>
      <protection/>
    </xf>
    <xf numFmtId="164" fontId="2" fillId="0" borderId="0" xfId="0" applyFont="1" applyFill="1" applyAlignment="1">
      <alignment vertical="center"/>
    </xf>
    <xf numFmtId="164" fontId="2" fillId="0" borderId="1" xfId="0" applyFont="1" applyFill="1" applyBorder="1" applyAlignment="1">
      <alignment vertical="center" wrapText="1"/>
    </xf>
    <xf numFmtId="164" fontId="2" fillId="0" borderId="4" xfId="0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7"/>
  <sheetViews>
    <sheetView tabSelected="1" workbookViewId="0" topLeftCell="A1">
      <selection activeCell="W3" sqref="W3"/>
    </sheetView>
  </sheetViews>
  <sheetFormatPr defaultColWidth="9.140625" defaultRowHeight="15"/>
  <cols>
    <col min="1" max="1" width="11.28125" style="1" customWidth="1"/>
    <col min="2" max="2" width="51.57421875" style="1" customWidth="1"/>
    <col min="3" max="3" width="22.57421875" style="1" customWidth="1"/>
    <col min="4" max="4" width="37.421875" style="2" customWidth="1"/>
    <col min="5" max="5" width="27.140625" style="2" customWidth="1"/>
    <col min="6" max="6" width="23.140625" style="1" customWidth="1"/>
    <col min="7" max="7" width="15.7109375" style="3" customWidth="1"/>
    <col min="8" max="8" width="13.00390625" style="1" customWidth="1"/>
    <col min="9" max="9" width="16.57421875" style="1" customWidth="1"/>
    <col min="10" max="10" width="23.140625" style="4" customWidth="1"/>
    <col min="11" max="11" width="23.7109375" style="1" customWidth="1"/>
    <col min="12" max="13" width="16.421875" style="1" customWidth="1"/>
    <col min="14" max="15" width="16.421875" style="4" customWidth="1"/>
    <col min="16" max="21" width="16.421875" style="1" customWidth="1"/>
    <col min="22" max="22" width="19.421875" style="4" customWidth="1"/>
    <col min="23" max="23" width="31.28125" style="5" customWidth="1"/>
    <col min="24" max="16384" width="9.140625" style="1" customWidth="1"/>
  </cols>
  <sheetData>
    <row r="1" spans="2:19" ht="26.25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ht="14.25">
      <c r="B2" s="3"/>
    </row>
    <row r="3" spans="1:23" ht="69.75">
      <c r="A3" s="7" t="s">
        <v>1</v>
      </c>
      <c r="B3" s="8" t="s">
        <v>2</v>
      </c>
      <c r="C3" s="9" t="s">
        <v>3</v>
      </c>
      <c r="D3" s="10" t="s">
        <v>4</v>
      </c>
      <c r="E3" s="11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2" t="s">
        <v>10</v>
      </c>
      <c r="K3" s="9" t="s">
        <v>11</v>
      </c>
      <c r="L3" s="9" t="s">
        <v>12</v>
      </c>
      <c r="M3" s="9" t="s">
        <v>13</v>
      </c>
      <c r="N3" s="12" t="s">
        <v>14</v>
      </c>
      <c r="O3" s="12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9" t="s">
        <v>21</v>
      </c>
      <c r="V3" s="12" t="s">
        <v>22</v>
      </c>
      <c r="W3" s="9" t="s">
        <v>23</v>
      </c>
    </row>
    <row r="4" spans="1:23" ht="58.5">
      <c r="A4" s="13" t="s">
        <v>24</v>
      </c>
      <c r="B4" s="8" t="s">
        <v>25</v>
      </c>
      <c r="C4" s="13" t="s">
        <v>26</v>
      </c>
      <c r="D4" s="14" t="s">
        <v>27</v>
      </c>
      <c r="E4" s="14" t="s">
        <v>28</v>
      </c>
      <c r="F4" s="15" t="s">
        <v>29</v>
      </c>
      <c r="G4" s="13">
        <v>57</v>
      </c>
      <c r="H4" s="13"/>
      <c r="I4" s="13"/>
      <c r="J4" s="16">
        <v>0</v>
      </c>
      <c r="K4" s="16">
        <v>152689556.62</v>
      </c>
      <c r="L4" s="17">
        <f>N4+P4+V4</f>
        <v>31082532.31</v>
      </c>
      <c r="M4" s="18">
        <f aca="true" t="shared" si="0" ref="M4:M34">O4+Q4</f>
        <v>9017201.01</v>
      </c>
      <c r="N4" s="19">
        <v>0</v>
      </c>
      <c r="O4" s="19">
        <v>0</v>
      </c>
      <c r="P4" s="17">
        <f aca="true" t="shared" si="1" ref="P4:P82">R4+T4</f>
        <v>27602777.439999998</v>
      </c>
      <c r="Q4" s="17">
        <f aca="true" t="shared" si="2" ref="Q4:Q47">S4+U4</f>
        <v>9017201.01</v>
      </c>
      <c r="R4" s="19">
        <v>20013495.31</v>
      </c>
      <c r="S4" s="19">
        <v>9017201.01</v>
      </c>
      <c r="T4" s="19">
        <v>7589282.13</v>
      </c>
      <c r="U4" s="19">
        <v>0</v>
      </c>
      <c r="V4" s="16">
        <v>3479754.87</v>
      </c>
      <c r="W4" s="8"/>
    </row>
    <row r="5" spans="1:23" ht="58.5">
      <c r="A5" s="13" t="s">
        <v>30</v>
      </c>
      <c r="B5" s="8" t="s">
        <v>31</v>
      </c>
      <c r="C5" s="13" t="s">
        <v>26</v>
      </c>
      <c r="D5" s="14" t="s">
        <v>32</v>
      </c>
      <c r="E5" s="14" t="s">
        <v>33</v>
      </c>
      <c r="F5" s="15" t="s">
        <v>34</v>
      </c>
      <c r="G5" s="13"/>
      <c r="H5" s="13"/>
      <c r="I5" s="13"/>
      <c r="J5" s="13"/>
      <c r="K5" s="16"/>
      <c r="L5" s="17">
        <f>N5+P5</f>
        <v>0</v>
      </c>
      <c r="M5" s="18">
        <f t="shared" si="0"/>
        <v>0</v>
      </c>
      <c r="N5" s="19"/>
      <c r="O5" s="19"/>
      <c r="P5" s="17">
        <f t="shared" si="1"/>
        <v>0</v>
      </c>
      <c r="Q5" s="17">
        <f t="shared" si="2"/>
        <v>0</v>
      </c>
      <c r="R5" s="19"/>
      <c r="S5" s="19"/>
      <c r="T5" s="19"/>
      <c r="U5" s="19"/>
      <c r="V5" s="16"/>
      <c r="W5" s="8" t="s">
        <v>35</v>
      </c>
    </row>
    <row r="6" spans="1:23" ht="47.25">
      <c r="A6" s="13" t="s">
        <v>36</v>
      </c>
      <c r="B6" s="8" t="s">
        <v>37</v>
      </c>
      <c r="C6" s="13" t="s">
        <v>26</v>
      </c>
      <c r="D6" s="14" t="s">
        <v>38</v>
      </c>
      <c r="E6" s="14" t="s">
        <v>39</v>
      </c>
      <c r="F6" s="15" t="s">
        <v>40</v>
      </c>
      <c r="G6" s="13">
        <v>69</v>
      </c>
      <c r="H6" s="13"/>
      <c r="I6" s="13"/>
      <c r="J6" s="16">
        <v>0</v>
      </c>
      <c r="K6" s="16">
        <v>18460959.4</v>
      </c>
      <c r="L6" s="17">
        <f aca="true" t="shared" si="3" ref="L6:L12">N6+P6+V6</f>
        <v>18070374.09</v>
      </c>
      <c r="M6" s="18">
        <f t="shared" si="0"/>
        <v>1755943</v>
      </c>
      <c r="N6" s="19">
        <v>0</v>
      </c>
      <c r="O6" s="19">
        <v>0</v>
      </c>
      <c r="P6" s="17">
        <f t="shared" si="1"/>
        <v>16474467.79</v>
      </c>
      <c r="Q6" s="17">
        <f t="shared" si="2"/>
        <v>1755943</v>
      </c>
      <c r="R6" s="19">
        <v>12159136.19</v>
      </c>
      <c r="S6" s="19">
        <v>1755943</v>
      </c>
      <c r="T6" s="19">
        <v>4315331.6</v>
      </c>
      <c r="U6" s="19">
        <v>0</v>
      </c>
      <c r="V6" s="16">
        <v>1595906.3</v>
      </c>
      <c r="W6" s="8"/>
    </row>
    <row r="7" spans="1:23" ht="58.5">
      <c r="A7" s="13" t="s">
        <v>41</v>
      </c>
      <c r="B7" s="8" t="s">
        <v>42</v>
      </c>
      <c r="C7" s="13" t="s">
        <v>26</v>
      </c>
      <c r="D7" s="14" t="s">
        <v>43</v>
      </c>
      <c r="E7" s="14" t="s">
        <v>44</v>
      </c>
      <c r="F7" s="15" t="s">
        <v>45</v>
      </c>
      <c r="G7" s="13">
        <v>34</v>
      </c>
      <c r="H7" s="13"/>
      <c r="I7" s="13"/>
      <c r="J7" s="16">
        <v>0</v>
      </c>
      <c r="K7" s="16">
        <v>132051890.43</v>
      </c>
      <c r="L7" s="17">
        <f t="shared" si="3"/>
        <v>26694365.95</v>
      </c>
      <c r="M7" s="18">
        <f t="shared" si="0"/>
        <v>13163571.46</v>
      </c>
      <c r="N7" s="19">
        <v>0</v>
      </c>
      <c r="O7" s="19">
        <v>0</v>
      </c>
      <c r="P7" s="17">
        <f t="shared" si="1"/>
        <v>25153650</v>
      </c>
      <c r="Q7" s="17">
        <f t="shared" si="2"/>
        <v>13163571.46</v>
      </c>
      <c r="R7" s="19">
        <v>20699214.54</v>
      </c>
      <c r="S7" s="19">
        <v>13149375.21</v>
      </c>
      <c r="T7" s="19">
        <v>4454435.46</v>
      </c>
      <c r="U7" s="19">
        <v>14196.25</v>
      </c>
      <c r="V7" s="16">
        <v>1540715.95</v>
      </c>
      <c r="W7" s="8"/>
    </row>
    <row r="8" spans="1:23" ht="47.25">
      <c r="A8" s="13" t="s">
        <v>46</v>
      </c>
      <c r="B8" s="8" t="s">
        <v>47</v>
      </c>
      <c r="C8" s="13" t="s">
        <v>26</v>
      </c>
      <c r="D8" s="14" t="s">
        <v>48</v>
      </c>
      <c r="E8" s="14" t="s">
        <v>49</v>
      </c>
      <c r="F8" s="15" t="s">
        <v>50</v>
      </c>
      <c r="G8" s="13">
        <v>78</v>
      </c>
      <c r="H8" s="13"/>
      <c r="I8" s="13"/>
      <c r="J8" s="16">
        <v>0</v>
      </c>
      <c r="K8" s="16">
        <v>24298151.64</v>
      </c>
      <c r="L8" s="17">
        <f t="shared" si="3"/>
        <v>24027160.770000003</v>
      </c>
      <c r="M8" s="18">
        <f t="shared" si="0"/>
        <v>1061281.85</v>
      </c>
      <c r="N8" s="19">
        <v>0</v>
      </c>
      <c r="O8" s="19">
        <v>0</v>
      </c>
      <c r="P8" s="17">
        <f t="shared" si="1"/>
        <v>21215004.28</v>
      </c>
      <c r="Q8" s="17">
        <f t="shared" si="2"/>
        <v>1061281.85</v>
      </c>
      <c r="R8" s="19">
        <v>13282465.98</v>
      </c>
      <c r="S8" s="19">
        <v>1002835.11</v>
      </c>
      <c r="T8" s="19">
        <v>7932538.3</v>
      </c>
      <c r="U8" s="19">
        <v>58446.74</v>
      </c>
      <c r="V8" s="16">
        <v>2812156.49</v>
      </c>
      <c r="W8" s="8"/>
    </row>
    <row r="9" spans="1:23" ht="47.25">
      <c r="A9" s="13" t="s">
        <v>51</v>
      </c>
      <c r="B9" s="8" t="s">
        <v>52</v>
      </c>
      <c r="C9" s="13" t="s">
        <v>26</v>
      </c>
      <c r="D9" s="14" t="s">
        <v>53</v>
      </c>
      <c r="E9" s="14" t="s">
        <v>54</v>
      </c>
      <c r="F9" s="15" t="s">
        <v>55</v>
      </c>
      <c r="G9" s="13">
        <v>38</v>
      </c>
      <c r="H9" s="13"/>
      <c r="I9" s="13"/>
      <c r="J9" s="16">
        <v>0</v>
      </c>
      <c r="K9" s="19">
        <v>15678558.39</v>
      </c>
      <c r="L9" s="17">
        <f t="shared" si="3"/>
        <v>7267514.74</v>
      </c>
      <c r="M9" s="18">
        <f t="shared" si="0"/>
        <v>259682.23</v>
      </c>
      <c r="N9" s="19">
        <v>0</v>
      </c>
      <c r="O9" s="19">
        <v>0</v>
      </c>
      <c r="P9" s="17">
        <f t="shared" si="1"/>
        <v>6042966.83</v>
      </c>
      <c r="Q9" s="17">
        <f t="shared" si="2"/>
        <v>259682.23</v>
      </c>
      <c r="R9" s="19">
        <v>4151247.95</v>
      </c>
      <c r="S9" s="19">
        <v>259682.23</v>
      </c>
      <c r="T9" s="19">
        <v>1891718.88</v>
      </c>
      <c r="U9" s="19">
        <v>0</v>
      </c>
      <c r="V9" s="16">
        <v>1224547.91</v>
      </c>
      <c r="W9" s="8"/>
    </row>
    <row r="10" spans="1:23" ht="47.25">
      <c r="A10" s="13" t="s">
        <v>56</v>
      </c>
      <c r="B10" s="8" t="s">
        <v>57</v>
      </c>
      <c r="C10" s="13" t="s">
        <v>26</v>
      </c>
      <c r="D10" s="14" t="s">
        <v>58</v>
      </c>
      <c r="E10" s="14" t="s">
        <v>59</v>
      </c>
      <c r="F10" s="15" t="s">
        <v>60</v>
      </c>
      <c r="G10" s="13">
        <v>23</v>
      </c>
      <c r="H10" s="13"/>
      <c r="I10" s="13"/>
      <c r="J10" s="16">
        <v>0</v>
      </c>
      <c r="K10" s="16">
        <v>15166077.36</v>
      </c>
      <c r="L10" s="17">
        <f t="shared" si="3"/>
        <v>7757014.670000001</v>
      </c>
      <c r="M10" s="18">
        <f t="shared" si="0"/>
        <v>1828543.55</v>
      </c>
      <c r="N10" s="19">
        <v>0</v>
      </c>
      <c r="O10" s="19">
        <v>0</v>
      </c>
      <c r="P10" s="17">
        <f t="shared" si="1"/>
        <v>6965719.720000001</v>
      </c>
      <c r="Q10" s="17">
        <f t="shared" si="2"/>
        <v>1828543.55</v>
      </c>
      <c r="R10" s="19">
        <v>5508448.37</v>
      </c>
      <c r="S10" s="19">
        <v>1811481.3</v>
      </c>
      <c r="T10" s="19">
        <v>1457271.35</v>
      </c>
      <c r="U10" s="19">
        <v>17062.25</v>
      </c>
      <c r="V10" s="16">
        <v>791294.95</v>
      </c>
      <c r="W10" s="8"/>
    </row>
    <row r="11" spans="1:23" ht="47.25">
      <c r="A11" s="13" t="s">
        <v>61</v>
      </c>
      <c r="B11" s="8" t="s">
        <v>62</v>
      </c>
      <c r="C11" s="13" t="s">
        <v>26</v>
      </c>
      <c r="D11" s="14" t="s">
        <v>63</v>
      </c>
      <c r="E11" s="14" t="s">
        <v>64</v>
      </c>
      <c r="F11" s="15" t="s">
        <v>65</v>
      </c>
      <c r="G11" s="13">
        <v>52</v>
      </c>
      <c r="H11" s="13"/>
      <c r="I11" s="13"/>
      <c r="J11" s="16">
        <v>0</v>
      </c>
      <c r="K11" s="16">
        <v>58659765.38</v>
      </c>
      <c r="L11" s="17">
        <f t="shared" si="3"/>
        <v>13985973.24</v>
      </c>
      <c r="M11" s="18">
        <f t="shared" si="0"/>
        <v>4053261.08</v>
      </c>
      <c r="N11" s="19">
        <v>0</v>
      </c>
      <c r="O11" s="19">
        <v>0</v>
      </c>
      <c r="P11" s="17">
        <f t="shared" si="1"/>
        <v>12771505.52</v>
      </c>
      <c r="Q11" s="17">
        <f t="shared" si="2"/>
        <v>4053261.08</v>
      </c>
      <c r="R11" s="19">
        <v>9790039.75</v>
      </c>
      <c r="S11" s="19">
        <v>4053261.08</v>
      </c>
      <c r="T11" s="19">
        <v>2981465.77</v>
      </c>
      <c r="U11" s="19">
        <v>0</v>
      </c>
      <c r="V11" s="16">
        <v>1214467.72</v>
      </c>
      <c r="W11" s="8"/>
    </row>
    <row r="12" spans="1:23" ht="47.25">
      <c r="A12" s="13" t="s">
        <v>66</v>
      </c>
      <c r="B12" s="8" t="s">
        <v>67</v>
      </c>
      <c r="C12" s="13" t="s">
        <v>26</v>
      </c>
      <c r="D12" s="14" t="s">
        <v>68</v>
      </c>
      <c r="E12" s="14" t="s">
        <v>69</v>
      </c>
      <c r="F12" s="15" t="s">
        <v>70</v>
      </c>
      <c r="G12" s="13">
        <v>20</v>
      </c>
      <c r="H12" s="13"/>
      <c r="I12" s="13"/>
      <c r="J12" s="16">
        <v>0</v>
      </c>
      <c r="K12" s="16">
        <v>5935176.24</v>
      </c>
      <c r="L12" s="17">
        <f t="shared" si="3"/>
        <v>1616099.31</v>
      </c>
      <c r="M12" s="18">
        <f t="shared" si="0"/>
        <v>30340.05</v>
      </c>
      <c r="N12" s="19">
        <v>0</v>
      </c>
      <c r="O12" s="19">
        <v>0</v>
      </c>
      <c r="P12" s="17">
        <f t="shared" si="1"/>
        <v>1327584.62</v>
      </c>
      <c r="Q12" s="17">
        <f t="shared" si="2"/>
        <v>30340.05</v>
      </c>
      <c r="R12" s="19">
        <v>447935.02</v>
      </c>
      <c r="S12" s="19">
        <v>30340.05</v>
      </c>
      <c r="T12" s="19">
        <v>879649.6</v>
      </c>
      <c r="U12" s="19">
        <v>0</v>
      </c>
      <c r="V12" s="16">
        <v>288514.69</v>
      </c>
      <c r="W12" s="8"/>
    </row>
    <row r="13" spans="1:23" ht="76.5" customHeight="1">
      <c r="A13" s="13" t="s">
        <v>71</v>
      </c>
      <c r="B13" s="8" t="s">
        <v>72</v>
      </c>
      <c r="C13" s="13" t="s">
        <v>26</v>
      </c>
      <c r="D13" s="14" t="s">
        <v>73</v>
      </c>
      <c r="E13" s="14" t="s">
        <v>74</v>
      </c>
      <c r="F13" s="15" t="s">
        <v>75</v>
      </c>
      <c r="G13" s="13"/>
      <c r="H13" s="13"/>
      <c r="I13" s="13"/>
      <c r="J13" s="13"/>
      <c r="K13" s="16"/>
      <c r="L13" s="17">
        <f>N13+P13</f>
        <v>0</v>
      </c>
      <c r="M13" s="18">
        <f t="shared" si="0"/>
        <v>0</v>
      </c>
      <c r="N13" s="19"/>
      <c r="O13" s="19"/>
      <c r="P13" s="17">
        <f t="shared" si="1"/>
        <v>0</v>
      </c>
      <c r="Q13" s="17">
        <f t="shared" si="2"/>
        <v>0</v>
      </c>
      <c r="R13" s="19"/>
      <c r="S13" s="19"/>
      <c r="T13" s="19"/>
      <c r="U13" s="19"/>
      <c r="V13" s="16"/>
      <c r="W13" s="8" t="s">
        <v>76</v>
      </c>
    </row>
    <row r="14" spans="1:23" ht="58.5">
      <c r="A14" s="13" t="s">
        <v>77</v>
      </c>
      <c r="B14" s="8" t="s">
        <v>78</v>
      </c>
      <c r="C14" s="13" t="s">
        <v>26</v>
      </c>
      <c r="D14" s="14" t="s">
        <v>79</v>
      </c>
      <c r="E14" s="14" t="s">
        <v>80</v>
      </c>
      <c r="F14" s="15" t="s">
        <v>81</v>
      </c>
      <c r="G14" s="13">
        <v>70</v>
      </c>
      <c r="H14" s="13"/>
      <c r="I14" s="13"/>
      <c r="J14" s="16">
        <v>0</v>
      </c>
      <c r="K14" s="16">
        <v>33896291.87</v>
      </c>
      <c r="L14" s="17">
        <f aca="true" t="shared" si="4" ref="L14:L19">N14+P14+V14</f>
        <v>26434540.94</v>
      </c>
      <c r="M14" s="18">
        <f t="shared" si="0"/>
        <v>4860023.73</v>
      </c>
      <c r="N14" s="19">
        <v>0</v>
      </c>
      <c r="O14" s="19">
        <v>0</v>
      </c>
      <c r="P14" s="17">
        <f t="shared" si="1"/>
        <v>21301384.12</v>
      </c>
      <c r="Q14" s="17">
        <f t="shared" si="2"/>
        <v>4860023.73</v>
      </c>
      <c r="R14" s="19">
        <v>15738401.99</v>
      </c>
      <c r="S14" s="19">
        <v>4860023.73</v>
      </c>
      <c r="T14" s="19">
        <v>5562982.13</v>
      </c>
      <c r="U14" s="19">
        <v>0</v>
      </c>
      <c r="V14" s="16">
        <v>5133156.82</v>
      </c>
      <c r="W14" s="8"/>
    </row>
    <row r="15" spans="1:23" ht="47.25">
      <c r="A15" s="13" t="s">
        <v>82</v>
      </c>
      <c r="B15" s="8" t="s">
        <v>83</v>
      </c>
      <c r="C15" s="13" t="s">
        <v>26</v>
      </c>
      <c r="D15" s="14" t="s">
        <v>84</v>
      </c>
      <c r="E15" s="14" t="s">
        <v>85</v>
      </c>
      <c r="F15" s="15" t="s">
        <v>86</v>
      </c>
      <c r="G15" s="13">
        <v>26</v>
      </c>
      <c r="H15" s="13"/>
      <c r="I15" s="13"/>
      <c r="J15" s="16">
        <v>0</v>
      </c>
      <c r="K15" s="16">
        <v>7018317.67</v>
      </c>
      <c r="L15" s="17">
        <f t="shared" si="4"/>
        <v>5639450.41</v>
      </c>
      <c r="M15" s="18">
        <f t="shared" si="0"/>
        <v>1329295.52</v>
      </c>
      <c r="N15" s="19">
        <v>0</v>
      </c>
      <c r="O15" s="19">
        <v>0</v>
      </c>
      <c r="P15" s="17">
        <f t="shared" si="1"/>
        <v>5030765.46</v>
      </c>
      <c r="Q15" s="17">
        <f t="shared" si="2"/>
        <v>1329295.52</v>
      </c>
      <c r="R15" s="19">
        <v>3844766.28</v>
      </c>
      <c r="S15" s="19">
        <v>1329295.52</v>
      </c>
      <c r="T15" s="19">
        <v>1185999.18</v>
      </c>
      <c r="U15" s="19">
        <v>0</v>
      </c>
      <c r="V15" s="16">
        <v>608684.95</v>
      </c>
      <c r="W15" s="8"/>
    </row>
    <row r="16" spans="1:23" ht="47.25">
      <c r="A16" s="13" t="s">
        <v>87</v>
      </c>
      <c r="B16" s="8" t="s">
        <v>88</v>
      </c>
      <c r="C16" s="13" t="s">
        <v>26</v>
      </c>
      <c r="D16" s="14" t="s">
        <v>89</v>
      </c>
      <c r="E16" s="14" t="s">
        <v>90</v>
      </c>
      <c r="F16" s="15" t="s">
        <v>91</v>
      </c>
      <c r="G16" s="13">
        <v>25</v>
      </c>
      <c r="H16" s="13"/>
      <c r="I16" s="13"/>
      <c r="J16" s="16">
        <v>0</v>
      </c>
      <c r="K16" s="16">
        <v>18962627.49</v>
      </c>
      <c r="L16" s="17">
        <f t="shared" si="4"/>
        <v>7119378.77</v>
      </c>
      <c r="M16" s="18">
        <f t="shared" si="0"/>
        <v>1573201.46</v>
      </c>
      <c r="N16" s="19">
        <v>0</v>
      </c>
      <c r="O16" s="19">
        <v>0</v>
      </c>
      <c r="P16" s="17">
        <f t="shared" si="1"/>
        <v>6432961.17</v>
      </c>
      <c r="Q16" s="17">
        <f t="shared" si="2"/>
        <v>1573201.46</v>
      </c>
      <c r="R16" s="19">
        <v>4311785.22</v>
      </c>
      <c r="S16" s="19">
        <v>1573201.46</v>
      </c>
      <c r="T16" s="19">
        <v>2121175.95</v>
      </c>
      <c r="U16" s="19">
        <v>0</v>
      </c>
      <c r="V16" s="16">
        <v>686417.6</v>
      </c>
      <c r="W16" s="8"/>
    </row>
    <row r="17" spans="1:23" ht="69.75">
      <c r="A17" s="13" t="s">
        <v>92</v>
      </c>
      <c r="B17" s="8" t="s">
        <v>93</v>
      </c>
      <c r="C17" s="13" t="s">
        <v>26</v>
      </c>
      <c r="D17" s="14" t="s">
        <v>94</v>
      </c>
      <c r="E17" s="14" t="s">
        <v>95</v>
      </c>
      <c r="F17" s="15" t="s">
        <v>96</v>
      </c>
      <c r="G17" s="13">
        <v>44</v>
      </c>
      <c r="H17" s="13"/>
      <c r="I17" s="13"/>
      <c r="J17" s="16">
        <v>0</v>
      </c>
      <c r="K17" s="16">
        <v>10863138.74</v>
      </c>
      <c r="L17" s="17">
        <f t="shared" si="4"/>
        <v>9528093.41</v>
      </c>
      <c r="M17" s="18">
        <f t="shared" si="0"/>
        <v>432823.39</v>
      </c>
      <c r="N17" s="19">
        <v>0</v>
      </c>
      <c r="O17" s="19">
        <v>0</v>
      </c>
      <c r="P17" s="17">
        <f t="shared" si="1"/>
        <v>8746109.81</v>
      </c>
      <c r="Q17" s="17">
        <f t="shared" si="2"/>
        <v>432823.39</v>
      </c>
      <c r="R17" s="19">
        <v>6846679.78</v>
      </c>
      <c r="S17" s="19">
        <v>432823.39</v>
      </c>
      <c r="T17" s="19">
        <v>1899430.03</v>
      </c>
      <c r="U17" s="19">
        <v>0</v>
      </c>
      <c r="V17" s="16">
        <v>781983.6</v>
      </c>
      <c r="W17" s="8"/>
    </row>
    <row r="18" spans="1:23" ht="47.25">
      <c r="A18" s="13" t="s">
        <v>97</v>
      </c>
      <c r="B18" s="8" t="s">
        <v>98</v>
      </c>
      <c r="C18" s="13" t="s">
        <v>26</v>
      </c>
      <c r="D18" s="14" t="s">
        <v>99</v>
      </c>
      <c r="E18" s="14" t="s">
        <v>100</v>
      </c>
      <c r="F18" s="15" t="s">
        <v>101</v>
      </c>
      <c r="G18" s="13">
        <v>52</v>
      </c>
      <c r="H18" s="13"/>
      <c r="I18" s="13"/>
      <c r="J18" s="16">
        <v>0</v>
      </c>
      <c r="K18" s="16">
        <v>124594439.4</v>
      </c>
      <c r="L18" s="17">
        <f t="shared" si="4"/>
        <v>33467610.34</v>
      </c>
      <c r="M18" s="18">
        <f t="shared" si="0"/>
        <v>1441598.95</v>
      </c>
      <c r="N18" s="19">
        <v>0</v>
      </c>
      <c r="O18" s="19">
        <v>0</v>
      </c>
      <c r="P18" s="17">
        <f t="shared" si="1"/>
        <v>30726988.72</v>
      </c>
      <c r="Q18" s="17">
        <f t="shared" si="2"/>
        <v>1441598.95</v>
      </c>
      <c r="R18" s="19">
        <v>21619826.71</v>
      </c>
      <c r="S18" s="19">
        <v>1441598.95</v>
      </c>
      <c r="T18" s="19">
        <v>9107162.01</v>
      </c>
      <c r="U18" s="19">
        <v>0</v>
      </c>
      <c r="V18" s="16">
        <v>2740621.62</v>
      </c>
      <c r="W18" s="8"/>
    </row>
    <row r="19" spans="1:23" ht="47.25">
      <c r="A19" s="13" t="s">
        <v>102</v>
      </c>
      <c r="B19" s="8" t="s">
        <v>103</v>
      </c>
      <c r="C19" s="13" t="s">
        <v>26</v>
      </c>
      <c r="D19" s="14" t="s">
        <v>104</v>
      </c>
      <c r="E19" s="14" t="s">
        <v>105</v>
      </c>
      <c r="F19" s="15" t="s">
        <v>106</v>
      </c>
      <c r="G19" s="13">
        <v>31</v>
      </c>
      <c r="H19" s="13"/>
      <c r="I19" s="13"/>
      <c r="J19" s="16">
        <v>0</v>
      </c>
      <c r="K19" s="16">
        <v>3796209</v>
      </c>
      <c r="L19" s="17">
        <f t="shared" si="4"/>
        <v>6317527.9399999995</v>
      </c>
      <c r="M19" s="18">
        <f t="shared" si="0"/>
        <v>3763234.31</v>
      </c>
      <c r="N19" s="19">
        <v>0</v>
      </c>
      <c r="O19" s="19">
        <v>0</v>
      </c>
      <c r="P19" s="17">
        <f t="shared" si="1"/>
        <v>5927409.14</v>
      </c>
      <c r="Q19" s="17">
        <f t="shared" si="2"/>
        <v>3763234.31</v>
      </c>
      <c r="R19" s="19">
        <v>4769289.42</v>
      </c>
      <c r="S19" s="19">
        <v>3763234.31</v>
      </c>
      <c r="T19" s="19">
        <v>1158119.72</v>
      </c>
      <c r="U19" s="19">
        <v>0</v>
      </c>
      <c r="V19" s="16">
        <v>390118.8</v>
      </c>
      <c r="W19" s="8"/>
    </row>
    <row r="20" spans="1:23" ht="47.25">
      <c r="A20" s="13" t="s">
        <v>107</v>
      </c>
      <c r="B20" s="8" t="s">
        <v>108</v>
      </c>
      <c r="C20" s="13" t="s">
        <v>26</v>
      </c>
      <c r="D20" s="14" t="s">
        <v>109</v>
      </c>
      <c r="E20" s="14" t="s">
        <v>110</v>
      </c>
      <c r="F20" s="15" t="s">
        <v>111</v>
      </c>
      <c r="G20" s="13"/>
      <c r="H20" s="13"/>
      <c r="I20" s="13"/>
      <c r="J20" s="13"/>
      <c r="K20" s="16"/>
      <c r="L20" s="17">
        <f>N20+P20</f>
        <v>0</v>
      </c>
      <c r="M20" s="18">
        <f t="shared" si="0"/>
        <v>0</v>
      </c>
      <c r="N20" s="19"/>
      <c r="O20" s="19"/>
      <c r="P20" s="17">
        <f t="shared" si="1"/>
        <v>0</v>
      </c>
      <c r="Q20" s="17">
        <f t="shared" si="2"/>
        <v>0</v>
      </c>
      <c r="R20" s="19"/>
      <c r="S20" s="19"/>
      <c r="T20" s="19"/>
      <c r="U20" s="19"/>
      <c r="V20" s="16"/>
      <c r="W20" s="8" t="s">
        <v>112</v>
      </c>
    </row>
    <row r="21" spans="1:23" ht="47.25">
      <c r="A21" s="13" t="s">
        <v>113</v>
      </c>
      <c r="B21" s="8" t="s">
        <v>114</v>
      </c>
      <c r="C21" s="13" t="s">
        <v>26</v>
      </c>
      <c r="D21" s="14" t="s">
        <v>115</v>
      </c>
      <c r="E21" s="14" t="s">
        <v>116</v>
      </c>
      <c r="F21" s="15" t="s">
        <v>117</v>
      </c>
      <c r="G21" s="13">
        <v>47</v>
      </c>
      <c r="H21" s="13"/>
      <c r="I21" s="13"/>
      <c r="J21" s="16">
        <v>0</v>
      </c>
      <c r="K21" s="16">
        <v>14205273.6</v>
      </c>
      <c r="L21" s="17">
        <f aca="true" t="shared" si="5" ref="L21:L24">N21+P21+V21</f>
        <v>19978436.66</v>
      </c>
      <c r="M21" s="18">
        <f t="shared" si="0"/>
        <v>3730671.68</v>
      </c>
      <c r="N21" s="19">
        <v>0</v>
      </c>
      <c r="O21" s="19">
        <v>0</v>
      </c>
      <c r="P21" s="17">
        <f t="shared" si="1"/>
        <v>17731990.7</v>
      </c>
      <c r="Q21" s="17">
        <f t="shared" si="2"/>
        <v>3730671.68</v>
      </c>
      <c r="R21" s="19">
        <v>13039481.08</v>
      </c>
      <c r="S21" s="19">
        <v>3726778.89</v>
      </c>
      <c r="T21" s="19">
        <v>4692509.62</v>
      </c>
      <c r="U21" s="19">
        <v>3892.79</v>
      </c>
      <c r="V21" s="16">
        <v>2246445.96</v>
      </c>
      <c r="W21" s="8"/>
    </row>
    <row r="22" spans="1:23" ht="47.25">
      <c r="A22" s="13" t="s">
        <v>118</v>
      </c>
      <c r="B22" s="8" t="s">
        <v>119</v>
      </c>
      <c r="C22" s="13" t="s">
        <v>26</v>
      </c>
      <c r="D22" s="14" t="s">
        <v>120</v>
      </c>
      <c r="E22" s="14" t="s">
        <v>121</v>
      </c>
      <c r="F22" s="15" t="s">
        <v>122</v>
      </c>
      <c r="G22" s="13">
        <v>5</v>
      </c>
      <c r="H22" s="13"/>
      <c r="I22" s="13"/>
      <c r="J22" s="16">
        <v>0</v>
      </c>
      <c r="K22" s="16">
        <v>795612.72</v>
      </c>
      <c r="L22" s="17">
        <f t="shared" si="5"/>
        <v>1525864.43</v>
      </c>
      <c r="M22" s="18">
        <f t="shared" si="0"/>
        <v>45181.11</v>
      </c>
      <c r="N22" s="19">
        <v>0</v>
      </c>
      <c r="O22" s="19">
        <v>0</v>
      </c>
      <c r="P22" s="17">
        <f t="shared" si="1"/>
        <v>1124270.4</v>
      </c>
      <c r="Q22" s="17">
        <f t="shared" si="2"/>
        <v>45181.11</v>
      </c>
      <c r="R22" s="19">
        <v>783452.58</v>
      </c>
      <c r="S22" s="19">
        <v>45181.11</v>
      </c>
      <c r="T22" s="19">
        <v>340817.82</v>
      </c>
      <c r="U22" s="19">
        <v>0</v>
      </c>
      <c r="V22" s="16">
        <v>401594.03</v>
      </c>
      <c r="W22" s="8"/>
    </row>
    <row r="23" spans="1:23" ht="58.5">
      <c r="A23" s="13" t="s">
        <v>123</v>
      </c>
      <c r="B23" s="8" t="s">
        <v>124</v>
      </c>
      <c r="C23" s="13" t="s">
        <v>26</v>
      </c>
      <c r="D23" s="14" t="s">
        <v>125</v>
      </c>
      <c r="E23" s="14" t="s">
        <v>126</v>
      </c>
      <c r="F23" s="15" t="s">
        <v>127</v>
      </c>
      <c r="G23" s="13">
        <v>88</v>
      </c>
      <c r="H23" s="13"/>
      <c r="I23" s="13"/>
      <c r="J23" s="16">
        <v>0</v>
      </c>
      <c r="K23" s="16">
        <v>71742924.01</v>
      </c>
      <c r="L23" s="17">
        <f t="shared" si="5"/>
        <v>23687491.73</v>
      </c>
      <c r="M23" s="18">
        <f t="shared" si="0"/>
        <v>832847.58</v>
      </c>
      <c r="N23" s="19">
        <v>0</v>
      </c>
      <c r="O23" s="19">
        <v>0</v>
      </c>
      <c r="P23" s="17">
        <f t="shared" si="1"/>
        <v>19058670.93</v>
      </c>
      <c r="Q23" s="17">
        <f t="shared" si="2"/>
        <v>832847.58</v>
      </c>
      <c r="R23" s="19">
        <v>13715382.38</v>
      </c>
      <c r="S23" s="19">
        <v>795020.61</v>
      </c>
      <c r="T23" s="19">
        <v>5343288.55</v>
      </c>
      <c r="U23" s="19">
        <v>37826.97</v>
      </c>
      <c r="V23" s="16">
        <v>4628820.8</v>
      </c>
      <c r="W23" s="8"/>
    </row>
    <row r="24" spans="1:23" ht="58.5">
      <c r="A24" s="13" t="s">
        <v>128</v>
      </c>
      <c r="B24" s="8" t="s">
        <v>129</v>
      </c>
      <c r="C24" s="13" t="s">
        <v>26</v>
      </c>
      <c r="D24" s="14" t="s">
        <v>130</v>
      </c>
      <c r="E24" s="14" t="s">
        <v>131</v>
      </c>
      <c r="F24" s="15" t="s">
        <v>132</v>
      </c>
      <c r="G24" s="13">
        <v>23</v>
      </c>
      <c r="H24" s="13"/>
      <c r="I24" s="13"/>
      <c r="J24" s="16">
        <v>0</v>
      </c>
      <c r="K24" s="16">
        <v>11108829.36</v>
      </c>
      <c r="L24" s="17">
        <f t="shared" si="5"/>
        <v>4582329.32</v>
      </c>
      <c r="M24" s="18">
        <f t="shared" si="0"/>
        <v>1406222.13</v>
      </c>
      <c r="N24" s="19">
        <v>0</v>
      </c>
      <c r="O24" s="19">
        <v>0</v>
      </c>
      <c r="P24" s="17">
        <f t="shared" si="1"/>
        <v>4247927.66</v>
      </c>
      <c r="Q24" s="17">
        <f t="shared" si="2"/>
        <v>1406222.13</v>
      </c>
      <c r="R24" s="19">
        <v>3400083.97</v>
      </c>
      <c r="S24" s="19">
        <v>1406222.13</v>
      </c>
      <c r="T24" s="19">
        <v>847843.69</v>
      </c>
      <c r="U24" s="19">
        <v>0</v>
      </c>
      <c r="V24" s="16">
        <v>334401.66</v>
      </c>
      <c r="W24" s="8"/>
    </row>
    <row r="25" spans="1:23" ht="58.5">
      <c r="A25" s="13" t="s">
        <v>133</v>
      </c>
      <c r="B25" s="8" t="s">
        <v>134</v>
      </c>
      <c r="C25" s="13" t="s">
        <v>26</v>
      </c>
      <c r="D25" s="14" t="s">
        <v>135</v>
      </c>
      <c r="E25" s="14" t="s">
        <v>136</v>
      </c>
      <c r="F25" s="15" t="s">
        <v>137</v>
      </c>
      <c r="G25" s="13"/>
      <c r="H25" s="13"/>
      <c r="I25" s="13"/>
      <c r="J25" s="13"/>
      <c r="K25" s="16"/>
      <c r="L25" s="17">
        <f aca="true" t="shared" si="6" ref="L25:L27">N25+P25</f>
        <v>0</v>
      </c>
      <c r="M25" s="18">
        <f t="shared" si="0"/>
        <v>0</v>
      </c>
      <c r="N25" s="19"/>
      <c r="O25" s="19"/>
      <c r="P25" s="17">
        <f t="shared" si="1"/>
        <v>0</v>
      </c>
      <c r="Q25" s="17">
        <f t="shared" si="2"/>
        <v>0</v>
      </c>
      <c r="R25" s="19"/>
      <c r="S25" s="19"/>
      <c r="T25" s="19"/>
      <c r="U25" s="19"/>
      <c r="V25" s="16"/>
      <c r="W25" s="8" t="s">
        <v>138</v>
      </c>
    </row>
    <row r="26" spans="1:23" ht="58.5">
      <c r="A26" s="13" t="s">
        <v>139</v>
      </c>
      <c r="B26" s="8" t="s">
        <v>140</v>
      </c>
      <c r="C26" s="13" t="s">
        <v>26</v>
      </c>
      <c r="D26" s="14" t="s">
        <v>141</v>
      </c>
      <c r="E26" s="14" t="s">
        <v>142</v>
      </c>
      <c r="F26" s="15" t="s">
        <v>143</v>
      </c>
      <c r="G26" s="13"/>
      <c r="H26" s="13"/>
      <c r="I26" s="13"/>
      <c r="J26" s="13"/>
      <c r="K26" s="16"/>
      <c r="L26" s="17">
        <f t="shared" si="6"/>
        <v>0</v>
      </c>
      <c r="M26" s="18">
        <f t="shared" si="0"/>
        <v>0</v>
      </c>
      <c r="N26" s="19"/>
      <c r="O26" s="19"/>
      <c r="P26" s="17">
        <f t="shared" si="1"/>
        <v>0</v>
      </c>
      <c r="Q26" s="17">
        <f t="shared" si="2"/>
        <v>0</v>
      </c>
      <c r="R26" s="19"/>
      <c r="S26" s="19"/>
      <c r="T26" s="19"/>
      <c r="U26" s="19"/>
      <c r="V26" s="16"/>
      <c r="W26" s="8" t="s">
        <v>144</v>
      </c>
    </row>
    <row r="27" spans="1:23" ht="58.5">
      <c r="A27" s="13" t="s">
        <v>145</v>
      </c>
      <c r="B27" s="8" t="s">
        <v>146</v>
      </c>
      <c r="C27" s="13" t="s">
        <v>26</v>
      </c>
      <c r="D27" s="14" t="s">
        <v>147</v>
      </c>
      <c r="E27" s="14" t="s">
        <v>148</v>
      </c>
      <c r="F27" s="15" t="s">
        <v>149</v>
      </c>
      <c r="G27" s="13"/>
      <c r="H27" s="13"/>
      <c r="I27" s="13"/>
      <c r="J27" s="13"/>
      <c r="K27" s="16"/>
      <c r="L27" s="17">
        <f t="shared" si="6"/>
        <v>0</v>
      </c>
      <c r="M27" s="18">
        <f t="shared" si="0"/>
        <v>0</v>
      </c>
      <c r="N27" s="19"/>
      <c r="O27" s="19"/>
      <c r="P27" s="17">
        <f t="shared" si="1"/>
        <v>0</v>
      </c>
      <c r="Q27" s="17">
        <f t="shared" si="2"/>
        <v>0</v>
      </c>
      <c r="R27" s="19"/>
      <c r="S27" s="19"/>
      <c r="T27" s="19"/>
      <c r="U27" s="19"/>
      <c r="V27" s="16"/>
      <c r="W27" s="8" t="s">
        <v>150</v>
      </c>
    </row>
    <row r="28" spans="1:23" ht="58.5">
      <c r="A28" s="13" t="s">
        <v>151</v>
      </c>
      <c r="B28" s="8" t="s">
        <v>152</v>
      </c>
      <c r="C28" s="13" t="s">
        <v>26</v>
      </c>
      <c r="D28" s="14" t="s">
        <v>153</v>
      </c>
      <c r="E28" s="14" t="s">
        <v>154</v>
      </c>
      <c r="F28" s="15" t="s">
        <v>155</v>
      </c>
      <c r="G28" s="13">
        <v>15</v>
      </c>
      <c r="H28" s="13"/>
      <c r="I28" s="13"/>
      <c r="J28" s="16">
        <v>0</v>
      </c>
      <c r="K28" s="16">
        <v>4734398.84</v>
      </c>
      <c r="L28" s="17">
        <f aca="true" t="shared" si="7" ref="L28:L29">N28+P28+V28</f>
        <v>1481130.1500000001</v>
      </c>
      <c r="M28" s="18">
        <f t="shared" si="0"/>
        <v>0</v>
      </c>
      <c r="N28" s="19">
        <v>0</v>
      </c>
      <c r="O28" s="19">
        <v>0</v>
      </c>
      <c r="P28" s="17">
        <f t="shared" si="1"/>
        <v>1090468.4300000002</v>
      </c>
      <c r="Q28" s="17">
        <f t="shared" si="2"/>
        <v>0</v>
      </c>
      <c r="R28" s="19">
        <v>375309.77</v>
      </c>
      <c r="S28" s="19">
        <v>0</v>
      </c>
      <c r="T28" s="19">
        <v>715158.66</v>
      </c>
      <c r="U28" s="19">
        <v>0</v>
      </c>
      <c r="V28" s="16">
        <v>390661.72</v>
      </c>
      <c r="W28" s="8"/>
    </row>
    <row r="29" spans="1:23" ht="58.5">
      <c r="A29" s="13" t="s">
        <v>156</v>
      </c>
      <c r="B29" s="8" t="s">
        <v>157</v>
      </c>
      <c r="C29" s="13" t="s">
        <v>26</v>
      </c>
      <c r="D29" s="14" t="s">
        <v>158</v>
      </c>
      <c r="E29" s="14" t="s">
        <v>159</v>
      </c>
      <c r="F29" s="15" t="s">
        <v>160</v>
      </c>
      <c r="G29" s="13">
        <v>43</v>
      </c>
      <c r="H29" s="13"/>
      <c r="I29" s="13"/>
      <c r="J29" s="16">
        <v>0</v>
      </c>
      <c r="K29" s="16">
        <v>12814804.31</v>
      </c>
      <c r="L29" s="17">
        <f t="shared" si="7"/>
        <v>8327699.9799999995</v>
      </c>
      <c r="M29" s="18">
        <f t="shared" si="0"/>
        <v>342419.23</v>
      </c>
      <c r="N29" s="19">
        <v>0</v>
      </c>
      <c r="O29" s="19">
        <v>0</v>
      </c>
      <c r="P29" s="17">
        <f t="shared" si="1"/>
        <v>7163360.64</v>
      </c>
      <c r="Q29" s="17">
        <f t="shared" si="2"/>
        <v>342419.23</v>
      </c>
      <c r="R29" s="19">
        <v>4475556.85</v>
      </c>
      <c r="S29" s="19">
        <v>342419.23</v>
      </c>
      <c r="T29" s="19">
        <v>2687803.79</v>
      </c>
      <c r="U29" s="19">
        <v>0</v>
      </c>
      <c r="V29" s="16">
        <v>1164339.34</v>
      </c>
      <c r="W29" s="8"/>
    </row>
    <row r="30" spans="1:23" ht="58.5">
      <c r="A30" s="13" t="s">
        <v>161</v>
      </c>
      <c r="B30" s="8" t="s">
        <v>162</v>
      </c>
      <c r="C30" s="13" t="s">
        <v>26</v>
      </c>
      <c r="D30" s="14" t="s">
        <v>163</v>
      </c>
      <c r="E30" s="14" t="s">
        <v>164</v>
      </c>
      <c r="F30" s="15" t="s">
        <v>165</v>
      </c>
      <c r="G30" s="13"/>
      <c r="H30" s="13"/>
      <c r="I30" s="13"/>
      <c r="J30" s="13"/>
      <c r="K30" s="16"/>
      <c r="L30" s="17">
        <f>N30+P30</f>
        <v>0</v>
      </c>
      <c r="M30" s="18">
        <f t="shared" si="0"/>
        <v>0</v>
      </c>
      <c r="N30" s="19"/>
      <c r="O30" s="19"/>
      <c r="P30" s="17">
        <f t="shared" si="1"/>
        <v>0</v>
      </c>
      <c r="Q30" s="17">
        <f t="shared" si="2"/>
        <v>0</v>
      </c>
      <c r="R30" s="19"/>
      <c r="S30" s="19"/>
      <c r="T30" s="19"/>
      <c r="U30" s="19"/>
      <c r="V30" s="16"/>
      <c r="W30" s="8" t="s">
        <v>166</v>
      </c>
    </row>
    <row r="31" spans="1:23" ht="58.5">
      <c r="A31" s="13" t="s">
        <v>167</v>
      </c>
      <c r="B31" s="8" t="s">
        <v>168</v>
      </c>
      <c r="C31" s="13" t="s">
        <v>26</v>
      </c>
      <c r="D31" s="14" t="s">
        <v>169</v>
      </c>
      <c r="E31" s="14" t="s">
        <v>170</v>
      </c>
      <c r="F31" s="15" t="s">
        <v>171</v>
      </c>
      <c r="G31" s="13">
        <v>68</v>
      </c>
      <c r="H31" s="13"/>
      <c r="I31" s="13"/>
      <c r="J31" s="16">
        <v>0</v>
      </c>
      <c r="K31" s="16">
        <v>0</v>
      </c>
      <c r="L31" s="17">
        <f>N31+P31+V31</f>
        <v>27207478.93</v>
      </c>
      <c r="M31" s="18">
        <f t="shared" si="0"/>
        <v>1276143.06</v>
      </c>
      <c r="N31" s="19">
        <v>12541049.95</v>
      </c>
      <c r="O31" s="19">
        <v>0</v>
      </c>
      <c r="P31" s="17">
        <f t="shared" si="1"/>
        <v>11351914.54</v>
      </c>
      <c r="Q31" s="17">
        <f t="shared" si="2"/>
        <v>1276143.06</v>
      </c>
      <c r="R31" s="19">
        <v>4611585.77</v>
      </c>
      <c r="S31" s="19">
        <v>1250035.36</v>
      </c>
      <c r="T31" s="19">
        <v>6740328.77</v>
      </c>
      <c r="U31" s="19">
        <v>26107.7</v>
      </c>
      <c r="V31" s="16">
        <v>3314514.44</v>
      </c>
      <c r="W31" s="8"/>
    </row>
    <row r="32" spans="1:23" ht="69.75">
      <c r="A32" s="13" t="s">
        <v>172</v>
      </c>
      <c r="B32" s="8" t="s">
        <v>173</v>
      </c>
      <c r="C32" s="13" t="s">
        <v>26</v>
      </c>
      <c r="D32" s="14" t="s">
        <v>174</v>
      </c>
      <c r="E32" s="14" t="s">
        <v>175</v>
      </c>
      <c r="F32" s="15" t="s">
        <v>176</v>
      </c>
      <c r="G32" s="13"/>
      <c r="H32" s="13"/>
      <c r="I32" s="13"/>
      <c r="J32" s="13"/>
      <c r="K32" s="16"/>
      <c r="L32" s="17">
        <f>N32+P32</f>
        <v>0</v>
      </c>
      <c r="M32" s="18">
        <f t="shared" si="0"/>
        <v>0</v>
      </c>
      <c r="N32" s="19"/>
      <c r="O32" s="19"/>
      <c r="P32" s="17">
        <f t="shared" si="1"/>
        <v>0</v>
      </c>
      <c r="Q32" s="17">
        <f t="shared" si="2"/>
        <v>0</v>
      </c>
      <c r="R32" s="19"/>
      <c r="S32" s="19"/>
      <c r="T32" s="19"/>
      <c r="U32" s="19"/>
      <c r="V32" s="16"/>
      <c r="W32" s="8" t="s">
        <v>177</v>
      </c>
    </row>
    <row r="33" spans="1:23" ht="69.75">
      <c r="A33" s="13" t="s">
        <v>178</v>
      </c>
      <c r="B33" s="8" t="s">
        <v>179</v>
      </c>
      <c r="C33" s="13" t="s">
        <v>26</v>
      </c>
      <c r="D33" s="14" t="s">
        <v>180</v>
      </c>
      <c r="E33" s="14" t="s">
        <v>181</v>
      </c>
      <c r="F33" s="15" t="s">
        <v>182</v>
      </c>
      <c r="G33" s="13">
        <v>40</v>
      </c>
      <c r="H33" s="13"/>
      <c r="I33" s="13"/>
      <c r="J33" s="16">
        <v>0</v>
      </c>
      <c r="K33" s="16">
        <v>6765778.53</v>
      </c>
      <c r="L33" s="17">
        <f aca="true" t="shared" si="8" ref="L33:L34">N33+P33+V33</f>
        <v>10394186.75</v>
      </c>
      <c r="M33" s="18">
        <f t="shared" si="0"/>
        <v>2280128.0300000003</v>
      </c>
      <c r="N33" s="19">
        <v>0</v>
      </c>
      <c r="O33" s="19">
        <v>1479619.07</v>
      </c>
      <c r="P33" s="17">
        <f t="shared" si="1"/>
        <v>8231736.93</v>
      </c>
      <c r="Q33" s="17">
        <f t="shared" si="2"/>
        <v>800508.96</v>
      </c>
      <c r="R33" s="19">
        <v>3069252.83</v>
      </c>
      <c r="S33" s="19">
        <v>780540.95</v>
      </c>
      <c r="T33" s="19">
        <v>5162484.1</v>
      </c>
      <c r="U33" s="19">
        <v>19968.01</v>
      </c>
      <c r="V33" s="16">
        <v>2162449.82</v>
      </c>
      <c r="W33" s="8"/>
    </row>
    <row r="34" spans="1:23" ht="58.5">
      <c r="A34" s="13" t="s">
        <v>183</v>
      </c>
      <c r="B34" s="8" t="s">
        <v>184</v>
      </c>
      <c r="C34" s="13" t="s">
        <v>26</v>
      </c>
      <c r="D34" s="14" t="s">
        <v>185</v>
      </c>
      <c r="E34" s="14" t="s">
        <v>186</v>
      </c>
      <c r="F34" s="15" t="s">
        <v>187</v>
      </c>
      <c r="G34" s="13">
        <v>74</v>
      </c>
      <c r="H34" s="13"/>
      <c r="I34" s="13"/>
      <c r="J34" s="16">
        <v>0</v>
      </c>
      <c r="K34" s="16">
        <v>215442194.84</v>
      </c>
      <c r="L34" s="17">
        <f t="shared" si="8"/>
        <v>30144625.959999997</v>
      </c>
      <c r="M34" s="18">
        <f t="shared" si="0"/>
        <v>2032614.5</v>
      </c>
      <c r="N34" s="19">
        <v>2326011.47</v>
      </c>
      <c r="O34" s="19">
        <v>968370.81</v>
      </c>
      <c r="P34" s="17">
        <f t="shared" si="1"/>
        <v>23650790.369999997</v>
      </c>
      <c r="Q34" s="17">
        <f t="shared" si="2"/>
        <v>1064243.69</v>
      </c>
      <c r="R34" s="19">
        <v>15187865.94</v>
      </c>
      <c r="S34" s="19">
        <v>1042768.89</v>
      </c>
      <c r="T34" s="19">
        <v>8462924.43</v>
      </c>
      <c r="U34" s="19">
        <v>21474.8</v>
      </c>
      <c r="V34" s="16">
        <v>4167824.12</v>
      </c>
      <c r="W34" s="8"/>
    </row>
    <row r="35" spans="1:23" ht="58.5">
      <c r="A35" s="13" t="s">
        <v>188</v>
      </c>
      <c r="B35" s="8" t="s">
        <v>189</v>
      </c>
      <c r="C35" s="13" t="s">
        <v>26</v>
      </c>
      <c r="D35" s="14" t="s">
        <v>190</v>
      </c>
      <c r="E35" s="14" t="s">
        <v>191</v>
      </c>
      <c r="F35" s="15" t="s">
        <v>192</v>
      </c>
      <c r="G35" s="13"/>
      <c r="H35" s="13"/>
      <c r="I35" s="13"/>
      <c r="J35" s="13"/>
      <c r="K35" s="16"/>
      <c r="L35" s="17"/>
      <c r="M35" s="18"/>
      <c r="N35" s="19"/>
      <c r="O35" s="19"/>
      <c r="P35" s="17">
        <f t="shared" si="1"/>
        <v>0</v>
      </c>
      <c r="Q35" s="17">
        <f t="shared" si="2"/>
        <v>0</v>
      </c>
      <c r="R35" s="19"/>
      <c r="S35" s="19"/>
      <c r="T35" s="19"/>
      <c r="U35" s="19"/>
      <c r="V35" s="16"/>
      <c r="W35" s="8" t="s">
        <v>193</v>
      </c>
    </row>
    <row r="36" spans="1:23" ht="114.75">
      <c r="A36" s="13" t="s">
        <v>194</v>
      </c>
      <c r="B36" s="8" t="s">
        <v>195</v>
      </c>
      <c r="C36" s="8" t="s">
        <v>196</v>
      </c>
      <c r="D36" s="14" t="s">
        <v>197</v>
      </c>
      <c r="E36" s="14" t="s">
        <v>198</v>
      </c>
      <c r="F36" s="8" t="s">
        <v>199</v>
      </c>
      <c r="G36" s="13">
        <v>7</v>
      </c>
      <c r="H36" s="13"/>
      <c r="I36" s="13"/>
      <c r="J36" s="16">
        <v>0</v>
      </c>
      <c r="K36" s="16">
        <v>0</v>
      </c>
      <c r="L36" s="17">
        <f>N36+P36+V36</f>
        <v>698022.21</v>
      </c>
      <c r="M36" s="18">
        <f aca="true" t="shared" si="9" ref="M36:M37">O36+Q36</f>
        <v>0</v>
      </c>
      <c r="N36" s="19">
        <v>0</v>
      </c>
      <c r="O36" s="19">
        <v>0</v>
      </c>
      <c r="P36" s="17">
        <f t="shared" si="1"/>
        <v>565456.59</v>
      </c>
      <c r="Q36" s="17">
        <f t="shared" si="2"/>
        <v>0</v>
      </c>
      <c r="R36" s="19">
        <v>0</v>
      </c>
      <c r="S36" s="19">
        <v>0</v>
      </c>
      <c r="T36" s="19">
        <v>565456.59</v>
      </c>
      <c r="U36" s="19">
        <v>0</v>
      </c>
      <c r="V36" s="16">
        <v>132565.62</v>
      </c>
      <c r="W36" s="8"/>
    </row>
    <row r="37" spans="1:23" ht="114.75">
      <c r="A37" s="13" t="s">
        <v>200</v>
      </c>
      <c r="B37" s="8" t="s">
        <v>201</v>
      </c>
      <c r="C37" s="8" t="s">
        <v>202</v>
      </c>
      <c r="D37" s="14" t="s">
        <v>203</v>
      </c>
      <c r="E37" s="14" t="s">
        <v>204</v>
      </c>
      <c r="F37" s="15" t="s">
        <v>205</v>
      </c>
      <c r="G37" s="13"/>
      <c r="H37" s="13"/>
      <c r="I37" s="13"/>
      <c r="J37" s="13"/>
      <c r="K37" s="16"/>
      <c r="L37" s="17">
        <f>N37+P37</f>
        <v>0</v>
      </c>
      <c r="M37" s="18">
        <f t="shared" si="9"/>
        <v>0</v>
      </c>
      <c r="N37" s="19"/>
      <c r="O37" s="19"/>
      <c r="P37" s="17">
        <f t="shared" si="1"/>
        <v>0</v>
      </c>
      <c r="Q37" s="17">
        <f t="shared" si="2"/>
        <v>0</v>
      </c>
      <c r="R37" s="19"/>
      <c r="S37" s="19"/>
      <c r="T37" s="19"/>
      <c r="U37" s="19"/>
      <c r="V37" s="16"/>
      <c r="W37" s="8" t="s">
        <v>206</v>
      </c>
    </row>
    <row r="38" spans="1:23" ht="58.5">
      <c r="A38" s="13" t="s">
        <v>207</v>
      </c>
      <c r="B38" s="8" t="s">
        <v>208</v>
      </c>
      <c r="C38" s="8" t="s">
        <v>209</v>
      </c>
      <c r="D38" s="14" t="s">
        <v>210</v>
      </c>
      <c r="E38" s="14" t="s">
        <v>211</v>
      </c>
      <c r="F38" s="15" t="s">
        <v>212</v>
      </c>
      <c r="G38" s="13"/>
      <c r="H38" s="13"/>
      <c r="I38" s="13"/>
      <c r="J38" s="13"/>
      <c r="K38" s="16"/>
      <c r="L38" s="17">
        <v>0</v>
      </c>
      <c r="M38" s="18">
        <v>0</v>
      </c>
      <c r="N38" s="19"/>
      <c r="O38" s="19"/>
      <c r="P38" s="17">
        <f t="shared" si="1"/>
        <v>0</v>
      </c>
      <c r="Q38" s="17">
        <f t="shared" si="2"/>
        <v>0</v>
      </c>
      <c r="R38" s="19"/>
      <c r="S38" s="19"/>
      <c r="T38" s="19"/>
      <c r="U38" s="19"/>
      <c r="V38" s="16"/>
      <c r="W38" s="8" t="s">
        <v>213</v>
      </c>
    </row>
    <row r="39" spans="1:23" ht="81">
      <c r="A39" s="13" t="s">
        <v>214</v>
      </c>
      <c r="B39" s="8" t="s">
        <v>215</v>
      </c>
      <c r="C39" s="8" t="s">
        <v>26</v>
      </c>
      <c r="D39" s="14" t="s">
        <v>216</v>
      </c>
      <c r="E39" s="14" t="s">
        <v>217</v>
      </c>
      <c r="F39" s="15" t="s">
        <v>218</v>
      </c>
      <c r="G39" s="13"/>
      <c r="H39" s="13"/>
      <c r="I39" s="13"/>
      <c r="J39" s="13"/>
      <c r="K39" s="16"/>
      <c r="L39" s="17">
        <f>N39+P39</f>
        <v>0</v>
      </c>
      <c r="M39" s="18">
        <f aca="true" t="shared" si="10" ref="M39:M59">O39+Q39</f>
        <v>0</v>
      </c>
      <c r="N39" s="16"/>
      <c r="O39" s="16"/>
      <c r="P39" s="17">
        <f t="shared" si="1"/>
        <v>0</v>
      </c>
      <c r="Q39" s="17">
        <f t="shared" si="2"/>
        <v>0</v>
      </c>
      <c r="R39" s="16"/>
      <c r="S39" s="16"/>
      <c r="T39" s="16"/>
      <c r="U39" s="16"/>
      <c r="V39" s="16"/>
      <c r="W39" s="8" t="s">
        <v>219</v>
      </c>
    </row>
    <row r="40" spans="1:23" ht="58.5">
      <c r="A40" s="13" t="s">
        <v>220</v>
      </c>
      <c r="B40" s="8" t="s">
        <v>221</v>
      </c>
      <c r="C40" s="8" t="s">
        <v>202</v>
      </c>
      <c r="D40" s="14" t="s">
        <v>222</v>
      </c>
      <c r="E40" s="14" t="s">
        <v>223</v>
      </c>
      <c r="F40" s="8" t="s">
        <v>224</v>
      </c>
      <c r="G40" s="13">
        <v>64</v>
      </c>
      <c r="H40" s="13"/>
      <c r="I40" s="13"/>
      <c r="J40" s="16">
        <v>0</v>
      </c>
      <c r="K40" s="16">
        <v>4670732.51</v>
      </c>
      <c r="L40" s="17">
        <f aca="true" t="shared" si="11" ref="L40:L44">N40+P40+V40</f>
        <v>36769841.419999994</v>
      </c>
      <c r="M40" s="18">
        <f t="shared" si="10"/>
        <v>1789477.72</v>
      </c>
      <c r="N40" s="16">
        <v>7635232.94</v>
      </c>
      <c r="O40" s="16">
        <v>1517706.43</v>
      </c>
      <c r="P40" s="17">
        <f t="shared" si="1"/>
        <v>27867453.11</v>
      </c>
      <c r="Q40" s="17">
        <f t="shared" si="2"/>
        <v>271771.29</v>
      </c>
      <c r="R40" s="16">
        <v>0</v>
      </c>
      <c r="S40" s="16">
        <v>0</v>
      </c>
      <c r="T40" s="16">
        <v>27867453.11</v>
      </c>
      <c r="U40" s="16">
        <v>271771.29</v>
      </c>
      <c r="V40" s="16">
        <v>1267155.37</v>
      </c>
      <c r="W40" s="8"/>
    </row>
    <row r="41" spans="1:23" ht="58.5">
      <c r="A41" s="13" t="s">
        <v>225</v>
      </c>
      <c r="B41" s="8" t="s">
        <v>226</v>
      </c>
      <c r="C41" s="8" t="s">
        <v>26</v>
      </c>
      <c r="D41" s="14" t="s">
        <v>227</v>
      </c>
      <c r="E41" s="14" t="s">
        <v>228</v>
      </c>
      <c r="F41" s="15" t="s">
        <v>229</v>
      </c>
      <c r="G41" s="13">
        <v>56</v>
      </c>
      <c r="H41" s="13"/>
      <c r="I41" s="13"/>
      <c r="J41" s="16">
        <v>0</v>
      </c>
      <c r="K41" s="16">
        <v>0</v>
      </c>
      <c r="L41" s="17">
        <f t="shared" si="11"/>
        <v>21788252.43</v>
      </c>
      <c r="M41" s="18">
        <f t="shared" si="10"/>
        <v>5041220.470000001</v>
      </c>
      <c r="N41" s="16">
        <v>9080940.96</v>
      </c>
      <c r="O41" s="16">
        <v>2839338.12</v>
      </c>
      <c r="P41" s="17">
        <f t="shared" si="1"/>
        <v>8504388.94</v>
      </c>
      <c r="Q41" s="17">
        <f t="shared" si="2"/>
        <v>2201882.35</v>
      </c>
      <c r="R41" s="16">
        <v>5845932.51</v>
      </c>
      <c r="S41" s="16">
        <v>2171208.19</v>
      </c>
      <c r="T41" s="16">
        <v>2658456.43</v>
      </c>
      <c r="U41" s="16">
        <v>30674.16</v>
      </c>
      <c r="V41" s="16">
        <v>4202922.53</v>
      </c>
      <c r="W41" s="8"/>
    </row>
    <row r="42" spans="1:23" ht="58.5">
      <c r="A42" s="13" t="s">
        <v>230</v>
      </c>
      <c r="B42" s="8" t="s">
        <v>231</v>
      </c>
      <c r="C42" s="8" t="s">
        <v>26</v>
      </c>
      <c r="D42" s="14" t="s">
        <v>232</v>
      </c>
      <c r="E42" s="14" t="s">
        <v>233</v>
      </c>
      <c r="F42" s="8" t="s">
        <v>234</v>
      </c>
      <c r="G42" s="13">
        <v>16</v>
      </c>
      <c r="H42" s="13"/>
      <c r="I42" s="13"/>
      <c r="J42" s="16">
        <v>0</v>
      </c>
      <c r="K42" s="16">
        <v>0</v>
      </c>
      <c r="L42" s="17">
        <f t="shared" si="11"/>
        <v>8286495.09</v>
      </c>
      <c r="M42" s="18">
        <f t="shared" si="10"/>
        <v>17624.56</v>
      </c>
      <c r="N42" s="16">
        <v>6435812.08</v>
      </c>
      <c r="O42" s="16">
        <v>0</v>
      </c>
      <c r="P42" s="17">
        <f t="shared" si="1"/>
        <v>1125789.71</v>
      </c>
      <c r="Q42" s="17">
        <f t="shared" si="2"/>
        <v>17624.56</v>
      </c>
      <c r="R42" s="16">
        <v>354749.71</v>
      </c>
      <c r="S42" s="16">
        <v>17624.56</v>
      </c>
      <c r="T42" s="16">
        <v>771040</v>
      </c>
      <c r="U42" s="16">
        <v>0</v>
      </c>
      <c r="V42" s="16">
        <v>724893.3</v>
      </c>
      <c r="W42" s="8"/>
    </row>
    <row r="43" spans="1:23" ht="58.5">
      <c r="A43" s="13" t="s">
        <v>235</v>
      </c>
      <c r="B43" s="8" t="s">
        <v>236</v>
      </c>
      <c r="C43" s="8" t="s">
        <v>26</v>
      </c>
      <c r="D43" s="14" t="s">
        <v>237</v>
      </c>
      <c r="E43" s="14" t="s">
        <v>238</v>
      </c>
      <c r="F43" s="8" t="s">
        <v>239</v>
      </c>
      <c r="G43" s="13">
        <v>13</v>
      </c>
      <c r="H43" s="13"/>
      <c r="I43" s="13"/>
      <c r="J43" s="16">
        <v>0</v>
      </c>
      <c r="K43" s="16">
        <v>0</v>
      </c>
      <c r="L43" s="17">
        <f t="shared" si="11"/>
        <v>9208456.94</v>
      </c>
      <c r="M43" s="18">
        <f t="shared" si="10"/>
        <v>179970.13</v>
      </c>
      <c r="N43" s="16">
        <v>7271171.04</v>
      </c>
      <c r="O43" s="16">
        <v>0</v>
      </c>
      <c r="P43" s="17">
        <f t="shared" si="1"/>
        <v>1565726.9</v>
      </c>
      <c r="Q43" s="17">
        <f t="shared" si="2"/>
        <v>179970.13</v>
      </c>
      <c r="R43" s="16">
        <v>1056839.89</v>
      </c>
      <c r="S43" s="16">
        <v>179970.13</v>
      </c>
      <c r="T43" s="16">
        <v>508887.01</v>
      </c>
      <c r="U43" s="16">
        <v>0</v>
      </c>
      <c r="V43" s="16">
        <v>371559</v>
      </c>
      <c r="W43" s="8"/>
    </row>
    <row r="44" spans="1:23" ht="92.25">
      <c r="A44" s="13" t="s">
        <v>240</v>
      </c>
      <c r="B44" s="8" t="s">
        <v>241</v>
      </c>
      <c r="C44" s="8" t="s">
        <v>26</v>
      </c>
      <c r="D44" s="14" t="s">
        <v>242</v>
      </c>
      <c r="E44" s="14" t="s">
        <v>243</v>
      </c>
      <c r="F44" s="8" t="s">
        <v>244</v>
      </c>
      <c r="G44" s="13"/>
      <c r="H44" s="13"/>
      <c r="I44" s="13"/>
      <c r="J44" s="13"/>
      <c r="K44" s="16"/>
      <c r="L44" s="17">
        <f t="shared" si="11"/>
        <v>0</v>
      </c>
      <c r="M44" s="18">
        <f t="shared" si="10"/>
        <v>0</v>
      </c>
      <c r="N44" s="16"/>
      <c r="O44" s="16"/>
      <c r="P44" s="17">
        <f t="shared" si="1"/>
        <v>0</v>
      </c>
      <c r="Q44" s="17">
        <f t="shared" si="2"/>
        <v>0</v>
      </c>
      <c r="R44" s="16"/>
      <c r="S44" s="16"/>
      <c r="T44" s="16"/>
      <c r="U44" s="16"/>
      <c r="V44" s="16"/>
      <c r="W44" s="8" t="s">
        <v>245</v>
      </c>
    </row>
    <row r="45" spans="1:23" ht="58.5">
      <c r="A45" s="13" t="s">
        <v>246</v>
      </c>
      <c r="B45" s="8" t="s">
        <v>247</v>
      </c>
      <c r="C45" s="8" t="s">
        <v>248</v>
      </c>
      <c r="D45" s="14" t="s">
        <v>249</v>
      </c>
      <c r="E45" s="14" t="s">
        <v>250</v>
      </c>
      <c r="F45" s="8" t="s">
        <v>251</v>
      </c>
      <c r="G45" s="13"/>
      <c r="H45" s="13"/>
      <c r="I45" s="13"/>
      <c r="J45" s="13"/>
      <c r="K45" s="16"/>
      <c r="L45" s="17">
        <f>N45+P45</f>
        <v>0</v>
      </c>
      <c r="M45" s="18">
        <f t="shared" si="10"/>
        <v>0</v>
      </c>
      <c r="N45" s="16"/>
      <c r="O45" s="16"/>
      <c r="P45" s="17">
        <f t="shared" si="1"/>
        <v>0</v>
      </c>
      <c r="Q45" s="17">
        <f t="shared" si="2"/>
        <v>0</v>
      </c>
      <c r="R45" s="16"/>
      <c r="S45" s="16"/>
      <c r="T45" s="16"/>
      <c r="U45" s="16"/>
      <c r="V45" s="16"/>
      <c r="W45" s="8" t="s">
        <v>252</v>
      </c>
    </row>
    <row r="46" spans="1:23" ht="47.25">
      <c r="A46" s="13" t="s">
        <v>253</v>
      </c>
      <c r="B46" s="8" t="s">
        <v>254</v>
      </c>
      <c r="C46" s="8" t="s">
        <v>196</v>
      </c>
      <c r="D46" s="14" t="s">
        <v>255</v>
      </c>
      <c r="E46" s="14" t="s">
        <v>256</v>
      </c>
      <c r="F46" s="8" t="s">
        <v>257</v>
      </c>
      <c r="G46" s="13">
        <v>18</v>
      </c>
      <c r="H46" s="13"/>
      <c r="I46" s="13"/>
      <c r="J46" s="16">
        <v>0</v>
      </c>
      <c r="K46" s="16">
        <v>0</v>
      </c>
      <c r="L46" s="17">
        <f aca="true" t="shared" si="12" ref="L46:L48">N46+P46+V46</f>
        <v>2118076.4</v>
      </c>
      <c r="M46" s="18">
        <f t="shared" si="10"/>
        <v>18319.84</v>
      </c>
      <c r="N46" s="16">
        <v>0</v>
      </c>
      <c r="O46" s="16">
        <v>0</v>
      </c>
      <c r="P46" s="17">
        <f t="shared" si="1"/>
        <v>1843012.48</v>
      </c>
      <c r="Q46" s="17">
        <f t="shared" si="2"/>
        <v>18319.84</v>
      </c>
      <c r="R46" s="16">
        <v>0</v>
      </c>
      <c r="S46" s="16">
        <v>0</v>
      </c>
      <c r="T46" s="16">
        <v>1843012.48</v>
      </c>
      <c r="U46" s="16">
        <v>18319.84</v>
      </c>
      <c r="V46" s="16">
        <v>275063.92</v>
      </c>
      <c r="W46" s="8"/>
    </row>
    <row r="47" spans="1:23" ht="49.5" customHeight="1">
      <c r="A47" s="13" t="s">
        <v>258</v>
      </c>
      <c r="B47" s="8" t="s">
        <v>259</v>
      </c>
      <c r="C47" s="8" t="s">
        <v>202</v>
      </c>
      <c r="D47" s="14" t="s">
        <v>260</v>
      </c>
      <c r="E47" s="14" t="s">
        <v>261</v>
      </c>
      <c r="F47" s="8" t="s">
        <v>224</v>
      </c>
      <c r="G47" s="13">
        <v>107</v>
      </c>
      <c r="H47" s="13"/>
      <c r="I47" s="13"/>
      <c r="J47" s="16">
        <v>0</v>
      </c>
      <c r="K47" s="16">
        <v>0</v>
      </c>
      <c r="L47" s="17">
        <f t="shared" si="12"/>
        <v>38384666</v>
      </c>
      <c r="M47" s="18">
        <f t="shared" si="10"/>
        <v>10302196.91</v>
      </c>
      <c r="N47" s="16">
        <v>13285967.83</v>
      </c>
      <c r="O47" s="16">
        <v>632585.46</v>
      </c>
      <c r="P47" s="17">
        <f t="shared" si="1"/>
        <v>24928289.36</v>
      </c>
      <c r="Q47" s="17">
        <f t="shared" si="2"/>
        <v>9669611.45</v>
      </c>
      <c r="R47" s="16">
        <v>0</v>
      </c>
      <c r="S47" s="16">
        <v>0</v>
      </c>
      <c r="T47" s="16">
        <v>24928289.36</v>
      </c>
      <c r="U47" s="16">
        <v>9669611.45</v>
      </c>
      <c r="V47" s="16">
        <v>170408.81</v>
      </c>
      <c r="W47" s="8"/>
    </row>
    <row r="48" spans="1:23" ht="90" customHeight="1">
      <c r="A48" s="13" t="s">
        <v>262</v>
      </c>
      <c r="B48" s="8" t="s">
        <v>263</v>
      </c>
      <c r="C48" s="8" t="s">
        <v>264</v>
      </c>
      <c r="D48" s="14" t="s">
        <v>265</v>
      </c>
      <c r="E48" s="14" t="s">
        <v>266</v>
      </c>
      <c r="F48" s="8" t="s">
        <v>267</v>
      </c>
      <c r="G48" s="13">
        <v>5</v>
      </c>
      <c r="H48" s="13"/>
      <c r="I48" s="13"/>
      <c r="J48" s="16">
        <v>0</v>
      </c>
      <c r="K48" s="16">
        <v>0</v>
      </c>
      <c r="L48" s="17">
        <f t="shared" si="12"/>
        <v>330317.12</v>
      </c>
      <c r="M48" s="18">
        <f t="shared" si="10"/>
        <v>0</v>
      </c>
      <c r="N48" s="16">
        <v>0</v>
      </c>
      <c r="O48" s="16">
        <v>0</v>
      </c>
      <c r="P48" s="17">
        <f t="shared" si="1"/>
        <v>278108.88</v>
      </c>
      <c r="Q48" s="17">
        <v>0</v>
      </c>
      <c r="R48" s="16">
        <v>0</v>
      </c>
      <c r="S48" s="16">
        <v>0</v>
      </c>
      <c r="T48" s="16">
        <v>278108.88</v>
      </c>
      <c r="U48" s="16">
        <v>0</v>
      </c>
      <c r="V48" s="16">
        <v>52208.24</v>
      </c>
      <c r="W48" s="8"/>
    </row>
    <row r="49" spans="1:23" ht="87.75" customHeight="1">
      <c r="A49" s="13" t="s">
        <v>268</v>
      </c>
      <c r="B49" s="8" t="s">
        <v>269</v>
      </c>
      <c r="C49" s="8" t="s">
        <v>196</v>
      </c>
      <c r="D49" s="14" t="s">
        <v>270</v>
      </c>
      <c r="E49" s="14" t="s">
        <v>271</v>
      </c>
      <c r="F49" s="8" t="s">
        <v>272</v>
      </c>
      <c r="G49" s="13"/>
      <c r="H49" s="13"/>
      <c r="I49" s="13"/>
      <c r="J49" s="13"/>
      <c r="K49" s="16"/>
      <c r="L49" s="17">
        <f>N49+P49</f>
        <v>0</v>
      </c>
      <c r="M49" s="18">
        <f t="shared" si="10"/>
        <v>0</v>
      </c>
      <c r="N49" s="16"/>
      <c r="O49" s="16"/>
      <c r="P49" s="17">
        <f t="shared" si="1"/>
        <v>0</v>
      </c>
      <c r="Q49" s="17">
        <f aca="true" t="shared" si="13" ref="Q49:Q82">S49+U49</f>
        <v>0</v>
      </c>
      <c r="R49" s="16"/>
      <c r="S49" s="16"/>
      <c r="T49" s="16"/>
      <c r="U49" s="16"/>
      <c r="V49" s="16"/>
      <c r="W49" s="8" t="s">
        <v>273</v>
      </c>
    </row>
    <row r="50" spans="1:23" ht="126">
      <c r="A50" s="13" t="s">
        <v>274</v>
      </c>
      <c r="B50" s="8" t="s">
        <v>275</v>
      </c>
      <c r="C50" s="8" t="s">
        <v>196</v>
      </c>
      <c r="D50" s="14" t="s">
        <v>276</v>
      </c>
      <c r="E50" s="14" t="s">
        <v>277</v>
      </c>
      <c r="F50" s="8" t="s">
        <v>278</v>
      </c>
      <c r="G50" s="13">
        <v>15</v>
      </c>
      <c r="H50" s="13"/>
      <c r="I50" s="13"/>
      <c r="J50" s="16">
        <v>0</v>
      </c>
      <c r="K50" s="16">
        <v>0</v>
      </c>
      <c r="L50" s="17">
        <f>N50+P50+V50</f>
        <v>3275592.04</v>
      </c>
      <c r="M50" s="18">
        <f t="shared" si="10"/>
        <v>135000</v>
      </c>
      <c r="N50" s="16">
        <v>0</v>
      </c>
      <c r="O50" s="16">
        <v>0</v>
      </c>
      <c r="P50" s="17">
        <f t="shared" si="1"/>
        <v>2458125.19</v>
      </c>
      <c r="Q50" s="17">
        <f t="shared" si="13"/>
        <v>135000</v>
      </c>
      <c r="R50" s="16">
        <v>0</v>
      </c>
      <c r="S50" s="16">
        <v>0</v>
      </c>
      <c r="T50" s="16">
        <v>2458125.19</v>
      </c>
      <c r="U50" s="16">
        <v>135000</v>
      </c>
      <c r="V50" s="16">
        <v>817466.85</v>
      </c>
      <c r="W50" s="8"/>
    </row>
    <row r="51" spans="1:23" ht="95.25" customHeight="1">
      <c r="A51" s="13" t="s">
        <v>279</v>
      </c>
      <c r="B51" s="8" t="s">
        <v>280</v>
      </c>
      <c r="C51" s="8" t="s">
        <v>26</v>
      </c>
      <c r="D51" s="14" t="s">
        <v>281</v>
      </c>
      <c r="E51" s="14" t="s">
        <v>282</v>
      </c>
      <c r="F51" s="8" t="s">
        <v>283</v>
      </c>
      <c r="G51" s="13"/>
      <c r="H51" s="13"/>
      <c r="I51" s="13"/>
      <c r="J51" s="13"/>
      <c r="K51" s="16"/>
      <c r="L51" s="17">
        <f aca="true" t="shared" si="14" ref="L51:L53">N51+P51</f>
        <v>0</v>
      </c>
      <c r="M51" s="18">
        <f t="shared" si="10"/>
        <v>0</v>
      </c>
      <c r="N51" s="16"/>
      <c r="O51" s="16"/>
      <c r="P51" s="17">
        <f t="shared" si="1"/>
        <v>0</v>
      </c>
      <c r="Q51" s="17">
        <f t="shared" si="13"/>
        <v>0</v>
      </c>
      <c r="R51" s="16"/>
      <c r="S51" s="16"/>
      <c r="T51" s="16"/>
      <c r="U51" s="16"/>
      <c r="V51" s="16"/>
      <c r="W51" s="8" t="s">
        <v>284</v>
      </c>
    </row>
    <row r="52" spans="1:23" ht="92.25">
      <c r="A52" s="13" t="s">
        <v>285</v>
      </c>
      <c r="B52" s="8" t="s">
        <v>286</v>
      </c>
      <c r="C52" s="8" t="s">
        <v>26</v>
      </c>
      <c r="D52" s="14" t="s">
        <v>287</v>
      </c>
      <c r="E52" s="14" t="s">
        <v>288</v>
      </c>
      <c r="F52" s="8" t="s">
        <v>289</v>
      </c>
      <c r="G52" s="13"/>
      <c r="H52" s="13"/>
      <c r="I52" s="13"/>
      <c r="J52" s="13"/>
      <c r="K52" s="16"/>
      <c r="L52" s="17">
        <f t="shared" si="14"/>
        <v>0</v>
      </c>
      <c r="M52" s="18">
        <f t="shared" si="10"/>
        <v>0</v>
      </c>
      <c r="N52" s="16"/>
      <c r="O52" s="16"/>
      <c r="P52" s="17">
        <f t="shared" si="1"/>
        <v>0</v>
      </c>
      <c r="Q52" s="17">
        <f t="shared" si="13"/>
        <v>0</v>
      </c>
      <c r="R52" s="16"/>
      <c r="S52" s="16"/>
      <c r="T52" s="16"/>
      <c r="U52" s="16"/>
      <c r="V52" s="16"/>
      <c r="W52" s="8" t="s">
        <v>290</v>
      </c>
    </row>
    <row r="53" spans="1:23" ht="114.75">
      <c r="A53" s="13" t="s">
        <v>291</v>
      </c>
      <c r="B53" s="8" t="s">
        <v>292</v>
      </c>
      <c r="C53" s="8" t="s">
        <v>202</v>
      </c>
      <c r="D53" s="14" t="s">
        <v>293</v>
      </c>
      <c r="E53" s="14" t="s">
        <v>294</v>
      </c>
      <c r="F53" s="8" t="s">
        <v>224</v>
      </c>
      <c r="G53" s="13"/>
      <c r="H53" s="13"/>
      <c r="I53" s="13"/>
      <c r="J53" s="13"/>
      <c r="K53" s="16"/>
      <c r="L53" s="17">
        <f t="shared" si="14"/>
        <v>0</v>
      </c>
      <c r="M53" s="18">
        <f t="shared" si="10"/>
        <v>0</v>
      </c>
      <c r="N53" s="16"/>
      <c r="O53" s="16"/>
      <c r="P53" s="17">
        <f t="shared" si="1"/>
        <v>0</v>
      </c>
      <c r="Q53" s="17">
        <f t="shared" si="13"/>
        <v>0</v>
      </c>
      <c r="R53" s="16"/>
      <c r="S53" s="16"/>
      <c r="T53" s="16"/>
      <c r="U53" s="16"/>
      <c r="V53" s="16"/>
      <c r="W53" s="8" t="s">
        <v>206</v>
      </c>
    </row>
    <row r="54" spans="1:23" ht="58.5">
      <c r="A54" s="13" t="s">
        <v>295</v>
      </c>
      <c r="B54" s="8" t="s">
        <v>296</v>
      </c>
      <c r="C54" s="8" t="s">
        <v>26</v>
      </c>
      <c r="D54" s="14" t="s">
        <v>297</v>
      </c>
      <c r="E54" s="14" t="s">
        <v>298</v>
      </c>
      <c r="F54" s="8" t="s">
        <v>299</v>
      </c>
      <c r="G54" s="13"/>
      <c r="H54" s="13"/>
      <c r="I54" s="13"/>
      <c r="J54" s="13"/>
      <c r="K54" s="16"/>
      <c r="L54" s="17">
        <f>N54+P54+V54</f>
        <v>0</v>
      </c>
      <c r="M54" s="18">
        <f t="shared" si="10"/>
        <v>0</v>
      </c>
      <c r="N54" s="16"/>
      <c r="O54" s="16"/>
      <c r="P54" s="17">
        <f t="shared" si="1"/>
        <v>0</v>
      </c>
      <c r="Q54" s="17">
        <f t="shared" si="13"/>
        <v>0</v>
      </c>
      <c r="R54" s="16"/>
      <c r="S54" s="16"/>
      <c r="T54" s="16"/>
      <c r="U54" s="16"/>
      <c r="V54" s="16"/>
      <c r="W54" s="8" t="s">
        <v>300</v>
      </c>
    </row>
    <row r="55" spans="1:23" ht="103.5">
      <c r="A55" s="13" t="s">
        <v>301</v>
      </c>
      <c r="B55" s="8" t="s">
        <v>302</v>
      </c>
      <c r="C55" s="8" t="s">
        <v>202</v>
      </c>
      <c r="D55" s="14" t="s">
        <v>303</v>
      </c>
      <c r="E55" s="14" t="s">
        <v>304</v>
      </c>
      <c r="F55" s="8" t="s">
        <v>305</v>
      </c>
      <c r="G55" s="13"/>
      <c r="H55" s="13"/>
      <c r="I55" s="13"/>
      <c r="J55" s="13"/>
      <c r="K55" s="16"/>
      <c r="L55" s="17">
        <f>N55+P55</f>
        <v>0</v>
      </c>
      <c r="M55" s="18">
        <f t="shared" si="10"/>
        <v>0</v>
      </c>
      <c r="N55" s="16"/>
      <c r="O55" s="16"/>
      <c r="P55" s="17">
        <f t="shared" si="1"/>
        <v>0</v>
      </c>
      <c r="Q55" s="17">
        <f t="shared" si="13"/>
        <v>0</v>
      </c>
      <c r="R55" s="16"/>
      <c r="S55" s="16"/>
      <c r="T55" s="16"/>
      <c r="U55" s="16"/>
      <c r="V55" s="16"/>
      <c r="W55" s="8" t="s">
        <v>306</v>
      </c>
    </row>
    <row r="56" spans="1:23" ht="47.25">
      <c r="A56" s="13" t="s">
        <v>307</v>
      </c>
      <c r="B56" s="8" t="s">
        <v>308</v>
      </c>
      <c r="C56" s="8" t="s">
        <v>264</v>
      </c>
      <c r="D56" s="14" t="s">
        <v>309</v>
      </c>
      <c r="E56" s="14" t="s">
        <v>310</v>
      </c>
      <c r="F56" s="8" t="s">
        <v>311</v>
      </c>
      <c r="G56" s="13">
        <v>70</v>
      </c>
      <c r="H56" s="13"/>
      <c r="I56" s="13"/>
      <c r="J56" s="16">
        <v>0</v>
      </c>
      <c r="K56" s="16">
        <v>0</v>
      </c>
      <c r="L56" s="17">
        <f aca="true" t="shared" si="15" ref="L56:L59">N56+P56+V56</f>
        <v>9492028.81</v>
      </c>
      <c r="M56" s="18">
        <f t="shared" si="10"/>
        <v>294949.77</v>
      </c>
      <c r="N56" s="16">
        <v>0</v>
      </c>
      <c r="O56" s="16">
        <v>0</v>
      </c>
      <c r="P56" s="17">
        <f t="shared" si="1"/>
        <v>8225383.69</v>
      </c>
      <c r="Q56" s="17">
        <f t="shared" si="13"/>
        <v>294949.77</v>
      </c>
      <c r="R56" s="16">
        <v>0</v>
      </c>
      <c r="S56" s="16">
        <v>0</v>
      </c>
      <c r="T56" s="16">
        <v>8225383.69</v>
      </c>
      <c r="U56" s="16">
        <v>294949.77</v>
      </c>
      <c r="V56" s="16">
        <v>1266645.12</v>
      </c>
      <c r="W56" s="8"/>
    </row>
    <row r="57" spans="1:23" ht="58.5">
      <c r="A57" s="13" t="s">
        <v>312</v>
      </c>
      <c r="B57" s="8" t="s">
        <v>313</v>
      </c>
      <c r="C57" s="8" t="s">
        <v>314</v>
      </c>
      <c r="D57" s="14" t="s">
        <v>315</v>
      </c>
      <c r="E57" s="14" t="s">
        <v>316</v>
      </c>
      <c r="F57" s="8" t="s">
        <v>317</v>
      </c>
      <c r="G57" s="13">
        <v>9</v>
      </c>
      <c r="H57" s="13"/>
      <c r="I57" s="13"/>
      <c r="J57" s="16">
        <v>0</v>
      </c>
      <c r="K57" s="16">
        <v>0</v>
      </c>
      <c r="L57" s="17">
        <f t="shared" si="15"/>
        <v>132071992.44</v>
      </c>
      <c r="M57" s="18">
        <f t="shared" si="10"/>
        <v>124226323.76</v>
      </c>
      <c r="N57" s="16">
        <v>130764551.24</v>
      </c>
      <c r="O57" s="16">
        <v>124226323.76</v>
      </c>
      <c r="P57" s="17">
        <f t="shared" si="1"/>
        <v>1183181.97</v>
      </c>
      <c r="Q57" s="17">
        <f t="shared" si="13"/>
        <v>0</v>
      </c>
      <c r="R57" s="16">
        <v>0</v>
      </c>
      <c r="S57" s="16">
        <v>0</v>
      </c>
      <c r="T57" s="16">
        <v>1183181.97</v>
      </c>
      <c r="U57" s="16">
        <v>0</v>
      </c>
      <c r="V57" s="16">
        <v>124259.23</v>
      </c>
      <c r="W57" s="8"/>
    </row>
    <row r="58" spans="1:23" ht="69.75">
      <c r="A58" s="13" t="s">
        <v>318</v>
      </c>
      <c r="B58" s="8" t="s">
        <v>319</v>
      </c>
      <c r="C58" s="8" t="s">
        <v>320</v>
      </c>
      <c r="D58" s="14" t="s">
        <v>321</v>
      </c>
      <c r="E58" s="14" t="s">
        <v>322</v>
      </c>
      <c r="F58" s="8" t="s">
        <v>323</v>
      </c>
      <c r="G58" s="13">
        <v>134</v>
      </c>
      <c r="H58" s="20">
        <v>3391316.26</v>
      </c>
      <c r="I58" s="13">
        <v>100</v>
      </c>
      <c r="J58" s="16">
        <v>9278240.95</v>
      </c>
      <c r="K58" s="16">
        <v>0</v>
      </c>
      <c r="L58" s="17">
        <f t="shared" si="15"/>
        <v>342284869.95</v>
      </c>
      <c r="M58" s="18">
        <f t="shared" si="10"/>
        <v>188712140.41</v>
      </c>
      <c r="N58" s="16">
        <v>283384066.9</v>
      </c>
      <c r="O58" s="16">
        <v>160445502.42</v>
      </c>
      <c r="P58" s="17">
        <f t="shared" si="1"/>
        <v>58900803.05</v>
      </c>
      <c r="Q58" s="17">
        <f t="shared" si="13"/>
        <v>28266637.99</v>
      </c>
      <c r="R58" s="16">
        <v>0</v>
      </c>
      <c r="S58" s="16">
        <v>0</v>
      </c>
      <c r="T58" s="16">
        <v>58900803.05</v>
      </c>
      <c r="U58" s="16">
        <v>28266637.99</v>
      </c>
      <c r="V58" s="16"/>
      <c r="W58" s="8"/>
    </row>
    <row r="59" spans="1:23" ht="114.75">
      <c r="A59" s="13" t="s">
        <v>324</v>
      </c>
      <c r="B59" s="8" t="s">
        <v>325</v>
      </c>
      <c r="C59" s="8" t="s">
        <v>320</v>
      </c>
      <c r="D59" s="14" t="s">
        <v>326</v>
      </c>
      <c r="E59" s="14" t="s">
        <v>327</v>
      </c>
      <c r="F59" s="8" t="s">
        <v>328</v>
      </c>
      <c r="G59" s="13">
        <v>72</v>
      </c>
      <c r="H59" s="20">
        <v>100000</v>
      </c>
      <c r="I59" s="13">
        <v>100</v>
      </c>
      <c r="J59" s="16">
        <v>0</v>
      </c>
      <c r="K59" s="16">
        <v>0</v>
      </c>
      <c r="L59" s="17">
        <f t="shared" si="15"/>
        <v>1461061.1099999999</v>
      </c>
      <c r="M59" s="18">
        <f t="shared" si="10"/>
        <v>369761.88999999996</v>
      </c>
      <c r="N59" s="16">
        <v>508626.03</v>
      </c>
      <c r="O59" s="16">
        <v>37477.29</v>
      </c>
      <c r="P59" s="17">
        <f t="shared" si="1"/>
        <v>952435.08</v>
      </c>
      <c r="Q59" s="17">
        <f t="shared" si="13"/>
        <v>332284.6</v>
      </c>
      <c r="R59" s="16">
        <v>0</v>
      </c>
      <c r="S59" s="16">
        <v>0</v>
      </c>
      <c r="T59" s="16">
        <v>952435.08</v>
      </c>
      <c r="U59" s="16">
        <v>332284.6</v>
      </c>
      <c r="V59" s="16"/>
      <c r="W59" s="8"/>
    </row>
    <row r="60" spans="1:23" ht="58.5">
      <c r="A60" s="13" t="s">
        <v>329</v>
      </c>
      <c r="B60" s="8" t="s">
        <v>330</v>
      </c>
      <c r="C60" s="8" t="s">
        <v>26</v>
      </c>
      <c r="D60" s="14" t="s">
        <v>331</v>
      </c>
      <c r="E60" s="14" t="s">
        <v>332</v>
      </c>
      <c r="F60" s="8" t="s">
        <v>333</v>
      </c>
      <c r="G60" s="13"/>
      <c r="H60" s="13"/>
      <c r="I60" s="13"/>
      <c r="J60" s="13"/>
      <c r="K60" s="16"/>
      <c r="L60" s="17">
        <v>0</v>
      </c>
      <c r="M60" s="18">
        <v>0</v>
      </c>
      <c r="N60" s="16"/>
      <c r="O60" s="16"/>
      <c r="P60" s="17">
        <f t="shared" si="1"/>
        <v>0</v>
      </c>
      <c r="Q60" s="17">
        <f t="shared" si="13"/>
        <v>0</v>
      </c>
      <c r="R60" s="16"/>
      <c r="S60" s="16"/>
      <c r="T60" s="16"/>
      <c r="U60" s="16"/>
      <c r="V60" s="16"/>
      <c r="W60" s="8" t="s">
        <v>334</v>
      </c>
    </row>
    <row r="61" spans="1:23" ht="47.25">
      <c r="A61" s="13" t="s">
        <v>335</v>
      </c>
      <c r="B61" s="8" t="s">
        <v>336</v>
      </c>
      <c r="C61" s="8" t="s">
        <v>26</v>
      </c>
      <c r="D61" s="14" t="s">
        <v>337</v>
      </c>
      <c r="E61" s="14" t="s">
        <v>338</v>
      </c>
      <c r="F61" s="8" t="s">
        <v>339</v>
      </c>
      <c r="G61" s="13">
        <v>38</v>
      </c>
      <c r="H61" s="13"/>
      <c r="I61" s="13"/>
      <c r="J61" s="16">
        <v>0</v>
      </c>
      <c r="K61" s="16">
        <v>8350655.04</v>
      </c>
      <c r="L61" s="17">
        <f aca="true" t="shared" si="16" ref="L61:L70">N61+P61+V61</f>
        <v>3793613.9699999997</v>
      </c>
      <c r="M61" s="18">
        <f aca="true" t="shared" si="17" ref="M61:M70">O61+Q61</f>
        <v>137821.87</v>
      </c>
      <c r="N61" s="16">
        <v>0</v>
      </c>
      <c r="O61" s="16">
        <v>0</v>
      </c>
      <c r="P61" s="17">
        <f t="shared" si="1"/>
        <v>2655490.69</v>
      </c>
      <c r="Q61" s="17">
        <f t="shared" si="13"/>
        <v>137821.87</v>
      </c>
      <c r="R61" s="16">
        <v>1193987.89</v>
      </c>
      <c r="S61" s="16">
        <v>137821.87</v>
      </c>
      <c r="T61" s="16">
        <v>1461502.8</v>
      </c>
      <c r="U61" s="16">
        <v>0</v>
      </c>
      <c r="V61" s="16">
        <v>1138123.28</v>
      </c>
      <c r="W61" s="8"/>
    </row>
    <row r="62" spans="1:23" ht="47.25">
      <c r="A62" s="13" t="s">
        <v>340</v>
      </c>
      <c r="B62" s="8" t="s">
        <v>341</v>
      </c>
      <c r="C62" s="8" t="s">
        <v>26</v>
      </c>
      <c r="D62" s="14" t="s">
        <v>342</v>
      </c>
      <c r="E62" s="14" t="s">
        <v>343</v>
      </c>
      <c r="F62" s="8" t="s">
        <v>344</v>
      </c>
      <c r="G62" s="13">
        <v>63</v>
      </c>
      <c r="H62" s="13"/>
      <c r="I62" s="13"/>
      <c r="J62" s="16">
        <v>0</v>
      </c>
      <c r="K62" s="16">
        <v>21263605.44</v>
      </c>
      <c r="L62" s="17">
        <f t="shared" si="16"/>
        <v>3917655.6599999997</v>
      </c>
      <c r="M62" s="18">
        <f t="shared" si="17"/>
        <v>0</v>
      </c>
      <c r="N62" s="16">
        <v>0</v>
      </c>
      <c r="O62" s="16">
        <v>0</v>
      </c>
      <c r="P62" s="17">
        <f t="shared" si="1"/>
        <v>2878261.7199999997</v>
      </c>
      <c r="Q62" s="17">
        <f t="shared" si="13"/>
        <v>0</v>
      </c>
      <c r="R62" s="16">
        <v>1267500.21</v>
      </c>
      <c r="S62" s="16">
        <v>0</v>
      </c>
      <c r="T62" s="16">
        <v>1610761.51</v>
      </c>
      <c r="U62" s="16">
        <v>0</v>
      </c>
      <c r="V62" s="16">
        <v>1039393.94</v>
      </c>
      <c r="W62" s="8"/>
    </row>
    <row r="63" spans="1:23" ht="58.5">
      <c r="A63" s="13" t="s">
        <v>345</v>
      </c>
      <c r="B63" s="8" t="s">
        <v>346</v>
      </c>
      <c r="C63" s="8" t="s">
        <v>26</v>
      </c>
      <c r="D63" s="14" t="s">
        <v>347</v>
      </c>
      <c r="E63" s="14" t="s">
        <v>348</v>
      </c>
      <c r="F63" s="8" t="s">
        <v>349</v>
      </c>
      <c r="G63" s="13">
        <v>33</v>
      </c>
      <c r="H63" s="13"/>
      <c r="I63" s="13"/>
      <c r="J63" s="16">
        <v>0</v>
      </c>
      <c r="K63" s="16">
        <v>4548468.96</v>
      </c>
      <c r="L63" s="17">
        <f t="shared" si="16"/>
        <v>3253054.71</v>
      </c>
      <c r="M63" s="18">
        <f t="shared" si="17"/>
        <v>219163.89</v>
      </c>
      <c r="N63" s="16">
        <v>0</v>
      </c>
      <c r="O63" s="16">
        <v>0</v>
      </c>
      <c r="P63" s="17">
        <f t="shared" si="1"/>
        <v>2487680.36</v>
      </c>
      <c r="Q63" s="17">
        <f t="shared" si="13"/>
        <v>219163.89</v>
      </c>
      <c r="R63" s="16">
        <v>1825000.89</v>
      </c>
      <c r="S63" s="16">
        <v>219163.89</v>
      </c>
      <c r="T63" s="16">
        <v>662679.47</v>
      </c>
      <c r="U63" s="16">
        <v>0</v>
      </c>
      <c r="V63" s="16">
        <v>765374.35</v>
      </c>
      <c r="W63" s="8"/>
    </row>
    <row r="64" spans="1:23" ht="58.5">
      <c r="A64" s="13" t="s">
        <v>350</v>
      </c>
      <c r="B64" s="8" t="s">
        <v>351</v>
      </c>
      <c r="C64" s="8" t="s">
        <v>26</v>
      </c>
      <c r="D64" s="14" t="s">
        <v>352</v>
      </c>
      <c r="E64" s="14" t="s">
        <v>353</v>
      </c>
      <c r="F64" s="8" t="s">
        <v>354</v>
      </c>
      <c r="G64" s="13">
        <v>28</v>
      </c>
      <c r="H64" s="13"/>
      <c r="I64" s="13"/>
      <c r="J64" s="16">
        <v>0</v>
      </c>
      <c r="K64" s="16">
        <v>7040197.92</v>
      </c>
      <c r="L64" s="17">
        <f t="shared" si="16"/>
        <v>2970821.84</v>
      </c>
      <c r="M64" s="18">
        <f t="shared" si="17"/>
        <v>643409.43</v>
      </c>
      <c r="N64" s="16">
        <v>0</v>
      </c>
      <c r="O64" s="16">
        <v>0</v>
      </c>
      <c r="P64" s="17">
        <f t="shared" si="1"/>
        <v>1834575.8199999998</v>
      </c>
      <c r="Q64" s="17">
        <f t="shared" si="13"/>
        <v>643409.43</v>
      </c>
      <c r="R64" s="16">
        <v>1213734.13</v>
      </c>
      <c r="S64" s="16">
        <v>643409.43</v>
      </c>
      <c r="T64" s="16">
        <v>620841.69</v>
      </c>
      <c r="U64" s="16">
        <v>0</v>
      </c>
      <c r="V64" s="16">
        <v>1136246.02</v>
      </c>
      <c r="W64" s="8"/>
    </row>
    <row r="65" spans="1:23" ht="69.75">
      <c r="A65" s="13" t="s">
        <v>355</v>
      </c>
      <c r="B65" s="8" t="s">
        <v>356</v>
      </c>
      <c r="C65" s="8" t="s">
        <v>26</v>
      </c>
      <c r="D65" s="14" t="s">
        <v>357</v>
      </c>
      <c r="E65" s="14" t="s">
        <v>358</v>
      </c>
      <c r="F65" s="8" t="s">
        <v>359</v>
      </c>
      <c r="G65" s="13">
        <v>18</v>
      </c>
      <c r="H65" s="13"/>
      <c r="I65" s="13"/>
      <c r="J65" s="16">
        <v>0</v>
      </c>
      <c r="K65" s="16">
        <v>20842971.45</v>
      </c>
      <c r="L65" s="17">
        <f t="shared" si="16"/>
        <v>4527307.040000001</v>
      </c>
      <c r="M65" s="18">
        <f t="shared" si="17"/>
        <v>398987.14</v>
      </c>
      <c r="N65" s="16">
        <v>0</v>
      </c>
      <c r="O65" s="16">
        <v>0</v>
      </c>
      <c r="P65" s="17">
        <f t="shared" si="1"/>
        <v>3645751.5200000005</v>
      </c>
      <c r="Q65" s="17">
        <f t="shared" si="13"/>
        <v>398987.14</v>
      </c>
      <c r="R65" s="16">
        <v>2239115.91</v>
      </c>
      <c r="S65" s="16">
        <v>398987.14</v>
      </c>
      <c r="T65" s="16">
        <v>1406635.61</v>
      </c>
      <c r="U65" s="16">
        <v>0</v>
      </c>
      <c r="V65" s="16">
        <v>881555.52</v>
      </c>
      <c r="W65" s="8"/>
    </row>
    <row r="66" spans="1:23" ht="58.5">
      <c r="A66" s="13" t="s">
        <v>360</v>
      </c>
      <c r="B66" s="8" t="s">
        <v>361</v>
      </c>
      <c r="C66" s="8" t="s">
        <v>26</v>
      </c>
      <c r="D66" s="14" t="s">
        <v>362</v>
      </c>
      <c r="E66" s="14" t="s">
        <v>363</v>
      </c>
      <c r="F66" s="8" t="s">
        <v>364</v>
      </c>
      <c r="G66" s="13">
        <v>59</v>
      </c>
      <c r="H66" s="13"/>
      <c r="I66" s="13"/>
      <c r="J66" s="16">
        <v>0</v>
      </c>
      <c r="K66" s="16">
        <v>11047656.48</v>
      </c>
      <c r="L66" s="17">
        <f t="shared" si="16"/>
        <v>4210659.73</v>
      </c>
      <c r="M66" s="18">
        <f t="shared" si="17"/>
        <v>113587.49</v>
      </c>
      <c r="N66" s="16">
        <v>0</v>
      </c>
      <c r="O66" s="16">
        <v>0</v>
      </c>
      <c r="P66" s="17">
        <f t="shared" si="1"/>
        <v>2011772</v>
      </c>
      <c r="Q66" s="17">
        <f t="shared" si="13"/>
        <v>113587.49</v>
      </c>
      <c r="R66" s="16">
        <v>876284.81</v>
      </c>
      <c r="S66" s="16">
        <v>81087.21</v>
      </c>
      <c r="T66" s="16">
        <v>1135487.19</v>
      </c>
      <c r="U66" s="16">
        <v>32500.28</v>
      </c>
      <c r="V66" s="16">
        <v>2198887.73</v>
      </c>
      <c r="W66" s="8"/>
    </row>
    <row r="67" spans="1:23" ht="58.5">
      <c r="A67" s="13" t="s">
        <v>365</v>
      </c>
      <c r="B67" s="8" t="s">
        <v>366</v>
      </c>
      <c r="C67" s="8" t="s">
        <v>26</v>
      </c>
      <c r="D67" s="14" t="s">
        <v>367</v>
      </c>
      <c r="E67" s="14" t="s">
        <v>368</v>
      </c>
      <c r="F67" s="8" t="s">
        <v>369</v>
      </c>
      <c r="G67" s="13">
        <v>49</v>
      </c>
      <c r="H67" s="13"/>
      <c r="I67" s="13"/>
      <c r="J67" s="16">
        <v>0</v>
      </c>
      <c r="K67" s="16">
        <v>22468157.8</v>
      </c>
      <c r="L67" s="17">
        <f t="shared" si="16"/>
        <v>6308400.31</v>
      </c>
      <c r="M67" s="18">
        <f t="shared" si="17"/>
        <v>213339.28</v>
      </c>
      <c r="N67" s="16">
        <v>0</v>
      </c>
      <c r="O67" s="16">
        <v>0</v>
      </c>
      <c r="P67" s="17">
        <f t="shared" si="1"/>
        <v>4429921.05</v>
      </c>
      <c r="Q67" s="17">
        <f t="shared" si="13"/>
        <v>213339.28</v>
      </c>
      <c r="R67" s="16">
        <v>779092.67</v>
      </c>
      <c r="S67" s="16">
        <v>187697.44</v>
      </c>
      <c r="T67" s="16">
        <v>3650828.38</v>
      </c>
      <c r="U67" s="16">
        <v>25641.84</v>
      </c>
      <c r="V67" s="16">
        <v>1878479.26</v>
      </c>
      <c r="W67" s="8"/>
    </row>
    <row r="68" spans="1:23" ht="47.25">
      <c r="A68" s="13" t="s">
        <v>370</v>
      </c>
      <c r="B68" s="8" t="s">
        <v>371</v>
      </c>
      <c r="C68" s="8" t="s">
        <v>26</v>
      </c>
      <c r="D68" s="14" t="s">
        <v>372</v>
      </c>
      <c r="E68" s="14" t="s">
        <v>373</v>
      </c>
      <c r="F68" s="8" t="s">
        <v>374</v>
      </c>
      <c r="G68" s="13">
        <v>18</v>
      </c>
      <c r="H68" s="13"/>
      <c r="I68" s="13"/>
      <c r="J68" s="16">
        <v>0</v>
      </c>
      <c r="K68" s="16">
        <v>3920542</v>
      </c>
      <c r="L68" s="17">
        <f t="shared" si="16"/>
        <v>1442231.8</v>
      </c>
      <c r="M68" s="18">
        <f t="shared" si="17"/>
        <v>27824.86</v>
      </c>
      <c r="N68" s="16">
        <v>0</v>
      </c>
      <c r="O68" s="16">
        <v>0</v>
      </c>
      <c r="P68" s="17">
        <f t="shared" si="1"/>
        <v>786838.55</v>
      </c>
      <c r="Q68" s="17">
        <f t="shared" si="13"/>
        <v>27824.86</v>
      </c>
      <c r="R68" s="16">
        <v>289639</v>
      </c>
      <c r="S68" s="16">
        <v>27824.86</v>
      </c>
      <c r="T68" s="16">
        <v>497199.55</v>
      </c>
      <c r="U68" s="16">
        <v>0</v>
      </c>
      <c r="V68" s="16">
        <v>655393.25</v>
      </c>
      <c r="W68" s="8"/>
    </row>
    <row r="69" spans="1:23" ht="58.5">
      <c r="A69" s="13" t="s">
        <v>375</v>
      </c>
      <c r="B69" s="8" t="s">
        <v>376</v>
      </c>
      <c r="C69" s="8" t="s">
        <v>26</v>
      </c>
      <c r="D69" s="14" t="s">
        <v>377</v>
      </c>
      <c r="E69" s="14" t="s">
        <v>378</v>
      </c>
      <c r="F69" s="8" t="s">
        <v>379</v>
      </c>
      <c r="G69" s="13">
        <v>14</v>
      </c>
      <c r="H69" s="13"/>
      <c r="I69" s="13"/>
      <c r="J69" s="16">
        <v>0</v>
      </c>
      <c r="K69" s="16">
        <v>2252318.88</v>
      </c>
      <c r="L69" s="17">
        <f t="shared" si="16"/>
        <v>1304697.01</v>
      </c>
      <c r="M69" s="18">
        <f t="shared" si="17"/>
        <v>0</v>
      </c>
      <c r="N69" s="16">
        <v>0</v>
      </c>
      <c r="O69" s="16">
        <v>0</v>
      </c>
      <c r="P69" s="17">
        <f t="shared" si="1"/>
        <v>836085.54</v>
      </c>
      <c r="Q69" s="17">
        <f t="shared" si="13"/>
        <v>0</v>
      </c>
      <c r="R69" s="16">
        <v>402174.7</v>
      </c>
      <c r="S69" s="16">
        <v>0</v>
      </c>
      <c r="T69" s="16">
        <v>433910.84</v>
      </c>
      <c r="U69" s="16">
        <v>0</v>
      </c>
      <c r="V69" s="16">
        <v>468611.47</v>
      </c>
      <c r="W69" s="8"/>
    </row>
    <row r="70" spans="1:23" ht="58.5">
      <c r="A70" s="13" t="s">
        <v>380</v>
      </c>
      <c r="B70" s="8" t="s">
        <v>381</v>
      </c>
      <c r="C70" s="8" t="s">
        <v>26</v>
      </c>
      <c r="D70" s="14" t="s">
        <v>382</v>
      </c>
      <c r="E70" s="14" t="s">
        <v>383</v>
      </c>
      <c r="F70" s="8" t="s">
        <v>384</v>
      </c>
      <c r="G70" s="13">
        <v>45</v>
      </c>
      <c r="H70" s="13"/>
      <c r="I70" s="13"/>
      <c r="J70" s="16">
        <v>0</v>
      </c>
      <c r="K70" s="16">
        <v>7950977.75</v>
      </c>
      <c r="L70" s="17">
        <f t="shared" si="16"/>
        <v>4314970.41</v>
      </c>
      <c r="M70" s="18">
        <f t="shared" si="17"/>
        <v>258297.09000000003</v>
      </c>
      <c r="N70" s="16">
        <v>0</v>
      </c>
      <c r="O70" s="16">
        <v>0</v>
      </c>
      <c r="P70" s="17">
        <f t="shared" si="1"/>
        <v>3121632.9800000004</v>
      </c>
      <c r="Q70" s="17">
        <f t="shared" si="13"/>
        <v>258297.09000000003</v>
      </c>
      <c r="R70" s="16">
        <v>1244071.12</v>
      </c>
      <c r="S70" s="16">
        <v>182194.45</v>
      </c>
      <c r="T70" s="16">
        <v>1877561.86</v>
      </c>
      <c r="U70" s="16">
        <v>76102.64</v>
      </c>
      <c r="V70" s="16">
        <v>1193337.43</v>
      </c>
      <c r="W70" s="8"/>
    </row>
    <row r="71" spans="1:23" ht="58.5">
      <c r="A71" s="13" t="s">
        <v>385</v>
      </c>
      <c r="B71" s="8" t="s">
        <v>386</v>
      </c>
      <c r="C71" s="8" t="s">
        <v>26</v>
      </c>
      <c r="D71" s="14" t="s">
        <v>387</v>
      </c>
      <c r="E71" s="14" t="s">
        <v>388</v>
      </c>
      <c r="F71" s="8" t="s">
        <v>389</v>
      </c>
      <c r="G71" s="13"/>
      <c r="H71" s="13"/>
      <c r="I71" s="13"/>
      <c r="J71" s="13"/>
      <c r="K71" s="16"/>
      <c r="L71" s="17">
        <v>0</v>
      </c>
      <c r="M71" s="18">
        <v>0</v>
      </c>
      <c r="N71" s="16"/>
      <c r="O71" s="16"/>
      <c r="P71" s="17">
        <f t="shared" si="1"/>
        <v>0</v>
      </c>
      <c r="Q71" s="17">
        <f t="shared" si="13"/>
        <v>0</v>
      </c>
      <c r="R71" s="16"/>
      <c r="S71" s="16"/>
      <c r="T71" s="16"/>
      <c r="U71" s="16"/>
      <c r="V71" s="16"/>
      <c r="W71" s="8" t="s">
        <v>390</v>
      </c>
    </row>
    <row r="72" spans="1:23" ht="58.5">
      <c r="A72" s="13" t="s">
        <v>391</v>
      </c>
      <c r="B72" s="8" t="s">
        <v>392</v>
      </c>
      <c r="C72" s="8" t="s">
        <v>26</v>
      </c>
      <c r="D72" s="14" t="s">
        <v>393</v>
      </c>
      <c r="E72" s="14" t="s">
        <v>394</v>
      </c>
      <c r="F72" s="8" t="s">
        <v>395</v>
      </c>
      <c r="G72" s="13">
        <v>33</v>
      </c>
      <c r="H72" s="13"/>
      <c r="I72" s="13"/>
      <c r="J72" s="16">
        <v>0</v>
      </c>
      <c r="K72" s="16">
        <v>8125130.16</v>
      </c>
      <c r="L72" s="17">
        <f>N72+P72+V72</f>
        <v>4486012.72</v>
      </c>
      <c r="M72" s="18">
        <f aca="true" t="shared" si="18" ref="M72:M116">O72+Q72</f>
        <v>591844.9</v>
      </c>
      <c r="N72" s="16">
        <v>0</v>
      </c>
      <c r="O72" s="16">
        <v>0</v>
      </c>
      <c r="P72" s="17">
        <f t="shared" si="1"/>
        <v>3456921.79</v>
      </c>
      <c r="Q72" s="17">
        <f t="shared" si="13"/>
        <v>591844.9</v>
      </c>
      <c r="R72" s="16">
        <v>1534680.33</v>
      </c>
      <c r="S72" s="16">
        <v>544348.88</v>
      </c>
      <c r="T72" s="16">
        <v>1922241.46</v>
      </c>
      <c r="U72" s="16">
        <v>47496.02</v>
      </c>
      <c r="V72" s="16">
        <v>1029090.93</v>
      </c>
      <c r="W72" s="8"/>
    </row>
    <row r="73" spans="1:23" ht="58.5">
      <c r="A73" s="13" t="s">
        <v>396</v>
      </c>
      <c r="B73" s="8" t="s">
        <v>397</v>
      </c>
      <c r="C73" s="8" t="s">
        <v>26</v>
      </c>
      <c r="D73" s="14" t="s">
        <v>398</v>
      </c>
      <c r="E73" s="14" t="s">
        <v>399</v>
      </c>
      <c r="F73" s="8" t="s">
        <v>400</v>
      </c>
      <c r="G73" s="13"/>
      <c r="H73" s="13"/>
      <c r="I73" s="13"/>
      <c r="J73" s="13"/>
      <c r="K73" s="16"/>
      <c r="L73" s="17">
        <f aca="true" t="shared" si="19" ref="L73:L74">N73+P73</f>
        <v>0</v>
      </c>
      <c r="M73" s="18">
        <f t="shared" si="18"/>
        <v>0</v>
      </c>
      <c r="N73" s="16"/>
      <c r="O73" s="16"/>
      <c r="P73" s="17">
        <f t="shared" si="1"/>
        <v>0</v>
      </c>
      <c r="Q73" s="17">
        <f t="shared" si="13"/>
        <v>0</v>
      </c>
      <c r="R73" s="16"/>
      <c r="S73" s="16"/>
      <c r="T73" s="16"/>
      <c r="U73" s="16"/>
      <c r="V73" s="16"/>
      <c r="W73" s="8" t="s">
        <v>401</v>
      </c>
    </row>
    <row r="74" spans="1:23" ht="58.5">
      <c r="A74" s="13" t="s">
        <v>402</v>
      </c>
      <c r="B74" s="8" t="s">
        <v>403</v>
      </c>
      <c r="C74" s="8" t="s">
        <v>26</v>
      </c>
      <c r="D74" s="14" t="s">
        <v>404</v>
      </c>
      <c r="E74" s="14" t="s">
        <v>405</v>
      </c>
      <c r="F74" s="8" t="s">
        <v>406</v>
      </c>
      <c r="G74" s="13"/>
      <c r="H74" s="13"/>
      <c r="I74" s="13"/>
      <c r="J74" s="13"/>
      <c r="K74" s="16"/>
      <c r="L74" s="17">
        <f t="shared" si="19"/>
        <v>0</v>
      </c>
      <c r="M74" s="18">
        <f t="shared" si="18"/>
        <v>0</v>
      </c>
      <c r="N74" s="16"/>
      <c r="O74" s="16"/>
      <c r="P74" s="17">
        <f t="shared" si="1"/>
        <v>0</v>
      </c>
      <c r="Q74" s="17">
        <f t="shared" si="13"/>
        <v>0</v>
      </c>
      <c r="R74" s="16"/>
      <c r="S74" s="16"/>
      <c r="T74" s="16"/>
      <c r="U74" s="16"/>
      <c r="V74" s="16"/>
      <c r="W74" s="8" t="s">
        <v>407</v>
      </c>
    </row>
    <row r="75" spans="1:23" ht="47.25">
      <c r="A75" s="13" t="s">
        <v>408</v>
      </c>
      <c r="B75" s="8" t="s">
        <v>409</v>
      </c>
      <c r="C75" s="8" t="s">
        <v>26</v>
      </c>
      <c r="D75" s="14" t="s">
        <v>410</v>
      </c>
      <c r="E75" s="14" t="s">
        <v>411</v>
      </c>
      <c r="F75" s="8" t="s">
        <v>412</v>
      </c>
      <c r="G75" s="13">
        <v>23</v>
      </c>
      <c r="H75" s="13"/>
      <c r="I75" s="13"/>
      <c r="J75" s="16">
        <v>0</v>
      </c>
      <c r="K75" s="16">
        <v>3362214.24</v>
      </c>
      <c r="L75" s="17">
        <f aca="true" t="shared" si="20" ref="L75:L80">N75+P75+V75</f>
        <v>2006496.51</v>
      </c>
      <c r="M75" s="18">
        <f t="shared" si="18"/>
        <v>130201.02</v>
      </c>
      <c r="N75" s="16">
        <v>0</v>
      </c>
      <c r="O75" s="16">
        <v>0</v>
      </c>
      <c r="P75" s="17">
        <f t="shared" si="1"/>
        <v>1560037.19</v>
      </c>
      <c r="Q75" s="17">
        <f t="shared" si="13"/>
        <v>130201.02</v>
      </c>
      <c r="R75" s="16">
        <v>697268.77</v>
      </c>
      <c r="S75" s="16">
        <v>130201.02</v>
      </c>
      <c r="T75" s="16">
        <v>862768.42</v>
      </c>
      <c r="U75" s="16">
        <v>0</v>
      </c>
      <c r="V75" s="16">
        <v>446459.32</v>
      </c>
      <c r="W75" s="8"/>
    </row>
    <row r="76" spans="1:23" ht="47.25">
      <c r="A76" s="13" t="s">
        <v>413</v>
      </c>
      <c r="B76" s="8" t="s">
        <v>414</v>
      </c>
      <c r="C76" s="8" t="s">
        <v>26</v>
      </c>
      <c r="D76" s="14" t="s">
        <v>415</v>
      </c>
      <c r="E76" s="14" t="s">
        <v>416</v>
      </c>
      <c r="F76" s="8" t="s">
        <v>417</v>
      </c>
      <c r="G76" s="13">
        <v>16</v>
      </c>
      <c r="H76" s="13"/>
      <c r="I76" s="13"/>
      <c r="J76" s="16">
        <v>0</v>
      </c>
      <c r="K76" s="16">
        <v>1016331.12</v>
      </c>
      <c r="L76" s="17">
        <f t="shared" si="20"/>
        <v>1495963.51</v>
      </c>
      <c r="M76" s="18">
        <f t="shared" si="18"/>
        <v>77388.63</v>
      </c>
      <c r="N76" s="16">
        <v>0</v>
      </c>
      <c r="O76" s="16">
        <v>0</v>
      </c>
      <c r="P76" s="17">
        <f t="shared" si="1"/>
        <v>952111.41</v>
      </c>
      <c r="Q76" s="17">
        <f t="shared" si="13"/>
        <v>77388.63</v>
      </c>
      <c r="R76" s="16">
        <v>357916.14</v>
      </c>
      <c r="S76" s="16">
        <v>73361.02</v>
      </c>
      <c r="T76" s="16">
        <v>594195.27</v>
      </c>
      <c r="U76" s="16">
        <v>4027.61</v>
      </c>
      <c r="V76" s="16">
        <v>543852.1</v>
      </c>
      <c r="W76" s="8"/>
    </row>
    <row r="77" spans="1:23" ht="47.25">
      <c r="A77" s="13" t="s">
        <v>418</v>
      </c>
      <c r="B77" s="8" t="s">
        <v>419</v>
      </c>
      <c r="C77" s="8" t="s">
        <v>26</v>
      </c>
      <c r="D77" s="14" t="s">
        <v>420</v>
      </c>
      <c r="E77" s="14" t="s">
        <v>421</v>
      </c>
      <c r="F77" s="8" t="s">
        <v>422</v>
      </c>
      <c r="G77" s="13">
        <v>29</v>
      </c>
      <c r="H77" s="13"/>
      <c r="I77" s="13"/>
      <c r="J77" s="16">
        <v>0</v>
      </c>
      <c r="K77" s="16">
        <v>6415590.72</v>
      </c>
      <c r="L77" s="17">
        <f t="shared" si="20"/>
        <v>2199695.49</v>
      </c>
      <c r="M77" s="18">
        <f t="shared" si="18"/>
        <v>142886.99</v>
      </c>
      <c r="N77" s="16">
        <v>0</v>
      </c>
      <c r="O77" s="16">
        <v>0</v>
      </c>
      <c r="P77" s="17">
        <f t="shared" si="1"/>
        <v>1343074.5</v>
      </c>
      <c r="Q77" s="17">
        <f t="shared" si="13"/>
        <v>142886.99</v>
      </c>
      <c r="R77" s="16">
        <v>610566.85</v>
      </c>
      <c r="S77" s="16">
        <v>86942.71</v>
      </c>
      <c r="T77" s="16">
        <v>732507.65</v>
      </c>
      <c r="U77" s="16">
        <v>55944.28</v>
      </c>
      <c r="V77" s="16">
        <v>856620.99</v>
      </c>
      <c r="W77" s="8"/>
    </row>
    <row r="78" spans="1:23" ht="58.5">
      <c r="A78" s="13" t="s">
        <v>423</v>
      </c>
      <c r="B78" s="8" t="s">
        <v>424</v>
      </c>
      <c r="C78" s="8" t="s">
        <v>26</v>
      </c>
      <c r="D78" s="14" t="s">
        <v>425</v>
      </c>
      <c r="E78" s="14" t="s">
        <v>426</v>
      </c>
      <c r="F78" s="8" t="s">
        <v>427</v>
      </c>
      <c r="G78" s="13">
        <v>31</v>
      </c>
      <c r="H78" s="13"/>
      <c r="I78" s="13"/>
      <c r="J78" s="16">
        <v>0</v>
      </c>
      <c r="K78" s="16">
        <v>6936330.24</v>
      </c>
      <c r="L78" s="17">
        <f t="shared" si="20"/>
        <v>3571705.87</v>
      </c>
      <c r="M78" s="18">
        <f t="shared" si="18"/>
        <v>189591.12</v>
      </c>
      <c r="N78" s="16">
        <v>0</v>
      </c>
      <c r="O78" s="16">
        <v>0</v>
      </c>
      <c r="P78" s="17">
        <f t="shared" si="1"/>
        <v>2223398.33</v>
      </c>
      <c r="Q78" s="17">
        <f t="shared" si="13"/>
        <v>189591.12</v>
      </c>
      <c r="R78" s="16">
        <v>1273258.85</v>
      </c>
      <c r="S78" s="16">
        <v>189591.12</v>
      </c>
      <c r="T78" s="16">
        <v>950139.48</v>
      </c>
      <c r="U78" s="16">
        <v>0</v>
      </c>
      <c r="V78" s="16">
        <v>1348307.54</v>
      </c>
      <c r="W78" s="8"/>
    </row>
    <row r="79" spans="1:23" ht="47.25">
      <c r="A79" s="13" t="s">
        <v>428</v>
      </c>
      <c r="B79" s="8" t="s">
        <v>429</v>
      </c>
      <c r="C79" s="8" t="s">
        <v>26</v>
      </c>
      <c r="D79" s="14" t="s">
        <v>430</v>
      </c>
      <c r="E79" s="14" t="s">
        <v>431</v>
      </c>
      <c r="F79" s="8" t="s">
        <v>432</v>
      </c>
      <c r="G79" s="13">
        <v>15</v>
      </c>
      <c r="H79" s="13"/>
      <c r="I79" s="13"/>
      <c r="J79" s="16">
        <v>0</v>
      </c>
      <c r="K79" s="16">
        <v>3207056.58</v>
      </c>
      <c r="L79" s="17">
        <f t="shared" si="20"/>
        <v>2010700.52</v>
      </c>
      <c r="M79" s="18">
        <f t="shared" si="18"/>
        <v>64313.74</v>
      </c>
      <c r="N79" s="16">
        <v>0</v>
      </c>
      <c r="O79" s="16">
        <v>0</v>
      </c>
      <c r="P79" s="17">
        <f t="shared" si="1"/>
        <v>1444059.56</v>
      </c>
      <c r="Q79" s="17">
        <f t="shared" si="13"/>
        <v>64313.74</v>
      </c>
      <c r="R79" s="16">
        <v>810811.76</v>
      </c>
      <c r="S79" s="16">
        <v>64313.74</v>
      </c>
      <c r="T79" s="16">
        <v>633247.8</v>
      </c>
      <c r="U79" s="16">
        <v>0</v>
      </c>
      <c r="V79" s="16">
        <v>566640.96</v>
      </c>
      <c r="W79" s="8"/>
    </row>
    <row r="80" spans="1:23" ht="47.25">
      <c r="A80" s="13" t="s">
        <v>433</v>
      </c>
      <c r="B80" s="8" t="s">
        <v>434</v>
      </c>
      <c r="C80" s="8" t="s">
        <v>26</v>
      </c>
      <c r="D80" s="14" t="s">
        <v>435</v>
      </c>
      <c r="E80" s="14" t="s">
        <v>436</v>
      </c>
      <c r="F80" s="8" t="s">
        <v>437</v>
      </c>
      <c r="G80" s="13">
        <v>30</v>
      </c>
      <c r="H80" s="13"/>
      <c r="I80" s="13"/>
      <c r="J80" s="16">
        <v>0</v>
      </c>
      <c r="K80" s="16">
        <v>55538341.19</v>
      </c>
      <c r="L80" s="17">
        <f t="shared" si="20"/>
        <v>32152048.99</v>
      </c>
      <c r="M80" s="18">
        <f t="shared" si="18"/>
        <v>2825136.37</v>
      </c>
      <c r="N80" s="16">
        <v>0</v>
      </c>
      <c r="O80" s="16">
        <v>0</v>
      </c>
      <c r="P80" s="17">
        <f t="shared" si="1"/>
        <v>30048482.349999998</v>
      </c>
      <c r="Q80" s="17">
        <f t="shared" si="13"/>
        <v>2825136.37</v>
      </c>
      <c r="R80" s="16">
        <v>24927219.99</v>
      </c>
      <c r="S80" s="16">
        <v>2700594.12</v>
      </c>
      <c r="T80" s="16">
        <v>5121262.36</v>
      </c>
      <c r="U80" s="16">
        <v>124542.25</v>
      </c>
      <c r="V80" s="16">
        <v>2103566.64</v>
      </c>
      <c r="W80" s="8"/>
    </row>
    <row r="81" spans="1:23" ht="92.25" customHeight="1">
      <c r="A81" s="13" t="s">
        <v>438</v>
      </c>
      <c r="B81" s="8" t="s">
        <v>439</v>
      </c>
      <c r="C81" s="8" t="s">
        <v>26</v>
      </c>
      <c r="D81" s="14" t="s">
        <v>440</v>
      </c>
      <c r="E81" s="14" t="s">
        <v>441</v>
      </c>
      <c r="F81" s="8" t="s">
        <v>442</v>
      </c>
      <c r="G81" s="13"/>
      <c r="H81" s="13"/>
      <c r="I81" s="13"/>
      <c r="J81" s="13"/>
      <c r="K81" s="16"/>
      <c r="L81" s="17">
        <f>N81+P81</f>
        <v>0</v>
      </c>
      <c r="M81" s="18">
        <f t="shared" si="18"/>
        <v>0</v>
      </c>
      <c r="N81" s="16"/>
      <c r="O81" s="16"/>
      <c r="P81" s="17">
        <f t="shared" si="1"/>
        <v>0</v>
      </c>
      <c r="Q81" s="17">
        <f t="shared" si="13"/>
        <v>0</v>
      </c>
      <c r="R81" s="16"/>
      <c r="S81" s="16"/>
      <c r="T81" s="16"/>
      <c r="U81" s="16"/>
      <c r="V81" s="16"/>
      <c r="W81" s="8" t="s">
        <v>443</v>
      </c>
    </row>
    <row r="82" spans="1:23" ht="47.25">
      <c r="A82" s="13" t="s">
        <v>444</v>
      </c>
      <c r="B82" s="8" t="s">
        <v>445</v>
      </c>
      <c r="C82" s="8" t="s">
        <v>26</v>
      </c>
      <c r="D82" s="14" t="s">
        <v>446</v>
      </c>
      <c r="E82" s="14" t="s">
        <v>447</v>
      </c>
      <c r="F82" s="8" t="s">
        <v>448</v>
      </c>
      <c r="G82" s="13">
        <v>28</v>
      </c>
      <c r="H82" s="13"/>
      <c r="I82" s="13"/>
      <c r="J82" s="16">
        <v>0</v>
      </c>
      <c r="K82" s="16">
        <v>10002299.93</v>
      </c>
      <c r="L82" s="17">
        <f>N82+P82+V82</f>
        <v>3953773.97</v>
      </c>
      <c r="M82" s="18">
        <f t="shared" si="18"/>
        <v>575429.88</v>
      </c>
      <c r="N82" s="16">
        <v>0</v>
      </c>
      <c r="O82" s="16">
        <v>0</v>
      </c>
      <c r="P82" s="17">
        <f t="shared" si="1"/>
        <v>3234838.31</v>
      </c>
      <c r="Q82" s="17">
        <f t="shared" si="13"/>
        <v>575429.88</v>
      </c>
      <c r="R82" s="16">
        <v>1914099.37</v>
      </c>
      <c r="S82" s="16">
        <v>531935.66</v>
      </c>
      <c r="T82" s="16">
        <v>1320738.94</v>
      </c>
      <c r="U82" s="16">
        <v>43494.22</v>
      </c>
      <c r="V82" s="16">
        <v>718935.66</v>
      </c>
      <c r="W82" s="8"/>
    </row>
    <row r="83" spans="1:23" ht="58.5">
      <c r="A83" s="13" t="s">
        <v>449</v>
      </c>
      <c r="B83" s="8" t="s">
        <v>450</v>
      </c>
      <c r="C83" s="8" t="s">
        <v>26</v>
      </c>
      <c r="D83" s="14" t="s">
        <v>451</v>
      </c>
      <c r="E83" s="14" t="s">
        <v>452</v>
      </c>
      <c r="F83" s="8" t="s">
        <v>453</v>
      </c>
      <c r="G83" s="13"/>
      <c r="H83" s="13"/>
      <c r="I83" s="13"/>
      <c r="J83" s="13"/>
      <c r="K83" s="16"/>
      <c r="L83" s="17">
        <f>N83+P83</f>
        <v>0</v>
      </c>
      <c r="M83" s="18">
        <f t="shared" si="18"/>
        <v>0</v>
      </c>
      <c r="N83" s="16"/>
      <c r="O83" s="16"/>
      <c r="P83" s="17"/>
      <c r="Q83" s="17"/>
      <c r="R83" s="16"/>
      <c r="S83" s="16"/>
      <c r="T83" s="16"/>
      <c r="U83" s="16"/>
      <c r="V83" s="16"/>
      <c r="W83" s="8" t="s">
        <v>454</v>
      </c>
    </row>
    <row r="84" spans="1:23" ht="54.75" customHeight="1">
      <c r="A84" s="13" t="s">
        <v>455</v>
      </c>
      <c r="B84" s="8" t="s">
        <v>456</v>
      </c>
      <c r="C84" s="8" t="s">
        <v>26</v>
      </c>
      <c r="D84" s="14" t="s">
        <v>457</v>
      </c>
      <c r="E84" s="14" t="s">
        <v>458</v>
      </c>
      <c r="F84" s="8" t="s">
        <v>459</v>
      </c>
      <c r="G84" s="13">
        <v>12</v>
      </c>
      <c r="H84" s="13"/>
      <c r="I84" s="13"/>
      <c r="J84" s="16">
        <v>0</v>
      </c>
      <c r="K84" s="16">
        <v>1101502.08</v>
      </c>
      <c r="L84" s="17">
        <f aca="true" t="shared" si="21" ref="L84:L86">N84+P84+V84</f>
        <v>606462.39</v>
      </c>
      <c r="M84" s="18">
        <f t="shared" si="18"/>
        <v>150860.82</v>
      </c>
      <c r="N84" s="16">
        <v>0</v>
      </c>
      <c r="O84" s="16">
        <v>0</v>
      </c>
      <c r="P84" s="17">
        <f aca="true" t="shared" si="22" ref="P84:P116">R84+T84</f>
        <v>493984.43</v>
      </c>
      <c r="Q84" s="17">
        <f aca="true" t="shared" si="23" ref="Q84:Q116">S84+U84</f>
        <v>150860.82</v>
      </c>
      <c r="R84" s="16">
        <v>250628.38</v>
      </c>
      <c r="S84" s="16">
        <v>150860.82</v>
      </c>
      <c r="T84" s="16">
        <v>243356.05</v>
      </c>
      <c r="U84" s="16">
        <v>0</v>
      </c>
      <c r="V84" s="16">
        <v>112477.96</v>
      </c>
      <c r="W84" s="8"/>
    </row>
    <row r="85" spans="1:23" ht="47.25">
      <c r="A85" s="13" t="s">
        <v>460</v>
      </c>
      <c r="B85" s="8" t="s">
        <v>461</v>
      </c>
      <c r="C85" s="8" t="s">
        <v>26</v>
      </c>
      <c r="D85" s="14" t="s">
        <v>462</v>
      </c>
      <c r="E85" s="14" t="s">
        <v>463</v>
      </c>
      <c r="F85" s="8" t="s">
        <v>464</v>
      </c>
      <c r="G85" s="13">
        <v>29</v>
      </c>
      <c r="H85" s="13"/>
      <c r="I85" s="13"/>
      <c r="J85" s="16">
        <v>0</v>
      </c>
      <c r="K85" s="16">
        <v>6214081.44</v>
      </c>
      <c r="L85" s="17">
        <f t="shared" si="21"/>
        <v>2145384.95</v>
      </c>
      <c r="M85" s="18">
        <f t="shared" si="18"/>
        <v>127663.44</v>
      </c>
      <c r="N85" s="16">
        <v>0</v>
      </c>
      <c r="O85" s="16">
        <v>0</v>
      </c>
      <c r="P85" s="17">
        <f t="shared" si="22"/>
        <v>1411476.9</v>
      </c>
      <c r="Q85" s="17">
        <f t="shared" si="23"/>
        <v>127663.44</v>
      </c>
      <c r="R85" s="16">
        <v>381288.63</v>
      </c>
      <c r="S85" s="16">
        <v>95217.44</v>
      </c>
      <c r="T85" s="16">
        <v>1030188.27</v>
      </c>
      <c r="U85" s="16">
        <v>32446</v>
      </c>
      <c r="V85" s="16">
        <v>733908.05</v>
      </c>
      <c r="W85" s="8"/>
    </row>
    <row r="86" spans="1:23" ht="58.5">
      <c r="A86" s="13" t="s">
        <v>465</v>
      </c>
      <c r="B86" s="8" t="s">
        <v>466</v>
      </c>
      <c r="C86" s="8" t="s">
        <v>26</v>
      </c>
      <c r="D86" s="14" t="s">
        <v>467</v>
      </c>
      <c r="E86" s="14" t="s">
        <v>468</v>
      </c>
      <c r="F86" s="8" t="s">
        <v>469</v>
      </c>
      <c r="G86" s="13">
        <v>11</v>
      </c>
      <c r="H86" s="13"/>
      <c r="I86" s="13"/>
      <c r="J86" s="16">
        <v>0</v>
      </c>
      <c r="K86" s="16">
        <v>19434957.36</v>
      </c>
      <c r="L86" s="17">
        <f t="shared" si="21"/>
        <v>941247.3999999999</v>
      </c>
      <c r="M86" s="18">
        <f t="shared" si="18"/>
        <v>0</v>
      </c>
      <c r="N86" s="16">
        <v>0</v>
      </c>
      <c r="O86" s="16">
        <v>0</v>
      </c>
      <c r="P86" s="17">
        <f t="shared" si="22"/>
        <v>619152.46</v>
      </c>
      <c r="Q86" s="17">
        <f t="shared" si="23"/>
        <v>0</v>
      </c>
      <c r="R86" s="16">
        <v>210368.4</v>
      </c>
      <c r="S86" s="16">
        <v>0</v>
      </c>
      <c r="T86" s="16">
        <v>408784.06</v>
      </c>
      <c r="U86" s="16">
        <v>0</v>
      </c>
      <c r="V86" s="16">
        <v>322094.94</v>
      </c>
      <c r="W86" s="8"/>
    </row>
    <row r="87" spans="1:23" ht="47.25">
      <c r="A87" s="13" t="s">
        <v>470</v>
      </c>
      <c r="B87" s="8" t="s">
        <v>471</v>
      </c>
      <c r="C87" s="8" t="s">
        <v>26</v>
      </c>
      <c r="D87" s="14" t="s">
        <v>472</v>
      </c>
      <c r="E87" s="14" t="s">
        <v>473</v>
      </c>
      <c r="F87" s="8" t="s">
        <v>474</v>
      </c>
      <c r="G87" s="13"/>
      <c r="H87" s="13"/>
      <c r="I87" s="13"/>
      <c r="J87" s="13"/>
      <c r="K87" s="16"/>
      <c r="L87" s="17">
        <f aca="true" t="shared" si="24" ref="L87:L91">N87+P87</f>
        <v>0</v>
      </c>
      <c r="M87" s="18">
        <f t="shared" si="18"/>
        <v>0</v>
      </c>
      <c r="N87" s="16"/>
      <c r="O87" s="16"/>
      <c r="P87" s="17">
        <f t="shared" si="22"/>
        <v>0</v>
      </c>
      <c r="Q87" s="17">
        <f t="shared" si="23"/>
        <v>0</v>
      </c>
      <c r="R87" s="16"/>
      <c r="S87" s="16"/>
      <c r="T87" s="16"/>
      <c r="U87" s="16"/>
      <c r="V87" s="16"/>
      <c r="W87" s="8" t="s">
        <v>475</v>
      </c>
    </row>
    <row r="88" spans="1:23" ht="58.5">
      <c r="A88" s="13" t="s">
        <v>476</v>
      </c>
      <c r="B88" s="8" t="s">
        <v>477</v>
      </c>
      <c r="C88" s="8" t="s">
        <v>26</v>
      </c>
      <c r="D88" s="14" t="s">
        <v>478</v>
      </c>
      <c r="E88" s="14" t="s">
        <v>479</v>
      </c>
      <c r="F88" s="8" t="s">
        <v>480</v>
      </c>
      <c r="G88" s="13"/>
      <c r="H88" s="13"/>
      <c r="I88" s="13"/>
      <c r="J88" s="13"/>
      <c r="K88" s="16"/>
      <c r="L88" s="17">
        <f t="shared" si="24"/>
        <v>0</v>
      </c>
      <c r="M88" s="18">
        <f t="shared" si="18"/>
        <v>0</v>
      </c>
      <c r="N88" s="16"/>
      <c r="O88" s="16"/>
      <c r="P88" s="17">
        <f t="shared" si="22"/>
        <v>0</v>
      </c>
      <c r="Q88" s="17">
        <f t="shared" si="23"/>
        <v>0</v>
      </c>
      <c r="R88" s="16"/>
      <c r="S88" s="16"/>
      <c r="T88" s="16"/>
      <c r="U88" s="16"/>
      <c r="V88" s="16"/>
      <c r="W88" s="8" t="s">
        <v>481</v>
      </c>
    </row>
    <row r="89" spans="1:23" ht="58.5">
      <c r="A89" s="13" t="s">
        <v>482</v>
      </c>
      <c r="B89" s="8" t="s">
        <v>483</v>
      </c>
      <c r="C89" s="8" t="s">
        <v>26</v>
      </c>
      <c r="D89" s="14" t="s">
        <v>484</v>
      </c>
      <c r="E89" s="14" t="s">
        <v>485</v>
      </c>
      <c r="F89" s="8" t="s">
        <v>486</v>
      </c>
      <c r="G89" s="13"/>
      <c r="H89" s="13"/>
      <c r="I89" s="13"/>
      <c r="J89" s="13"/>
      <c r="K89" s="16"/>
      <c r="L89" s="17">
        <f t="shared" si="24"/>
        <v>0</v>
      </c>
      <c r="M89" s="18">
        <f t="shared" si="18"/>
        <v>0</v>
      </c>
      <c r="N89" s="16"/>
      <c r="O89" s="16"/>
      <c r="P89" s="17">
        <f t="shared" si="22"/>
        <v>0</v>
      </c>
      <c r="Q89" s="17">
        <f t="shared" si="23"/>
        <v>0</v>
      </c>
      <c r="R89" s="16"/>
      <c r="S89" s="16"/>
      <c r="T89" s="16"/>
      <c r="U89" s="16"/>
      <c r="V89" s="16"/>
      <c r="W89" s="8" t="s">
        <v>487</v>
      </c>
    </row>
    <row r="90" spans="1:23" ht="58.5">
      <c r="A90" s="13" t="s">
        <v>488</v>
      </c>
      <c r="B90" s="8" t="s">
        <v>489</v>
      </c>
      <c r="C90" s="8" t="s">
        <v>26</v>
      </c>
      <c r="D90" s="14" t="s">
        <v>490</v>
      </c>
      <c r="E90" s="14" t="s">
        <v>491</v>
      </c>
      <c r="F90" s="8" t="s">
        <v>492</v>
      </c>
      <c r="G90" s="13"/>
      <c r="H90" s="13"/>
      <c r="I90" s="13"/>
      <c r="J90" s="13"/>
      <c r="K90" s="16"/>
      <c r="L90" s="17">
        <f t="shared" si="24"/>
        <v>0</v>
      </c>
      <c r="M90" s="18">
        <f t="shared" si="18"/>
        <v>0</v>
      </c>
      <c r="N90" s="16"/>
      <c r="O90" s="16"/>
      <c r="P90" s="17">
        <f t="shared" si="22"/>
        <v>0</v>
      </c>
      <c r="Q90" s="17">
        <f t="shared" si="23"/>
        <v>0</v>
      </c>
      <c r="R90" s="16"/>
      <c r="S90" s="16"/>
      <c r="T90" s="16"/>
      <c r="U90" s="16"/>
      <c r="V90" s="16"/>
      <c r="W90" s="8" t="s">
        <v>493</v>
      </c>
    </row>
    <row r="91" spans="1:23" ht="103.5">
      <c r="A91" s="13" t="s">
        <v>494</v>
      </c>
      <c r="B91" s="8" t="s">
        <v>495</v>
      </c>
      <c r="C91" s="8" t="s">
        <v>26</v>
      </c>
      <c r="D91" s="14" t="s">
        <v>496</v>
      </c>
      <c r="E91" s="14" t="s">
        <v>497</v>
      </c>
      <c r="F91" s="8" t="s">
        <v>498</v>
      </c>
      <c r="G91" s="13"/>
      <c r="H91" s="13"/>
      <c r="I91" s="13"/>
      <c r="J91" s="13"/>
      <c r="K91" s="16"/>
      <c r="L91" s="17">
        <f t="shared" si="24"/>
        <v>0</v>
      </c>
      <c r="M91" s="18">
        <f t="shared" si="18"/>
        <v>0</v>
      </c>
      <c r="N91" s="16"/>
      <c r="O91" s="16"/>
      <c r="P91" s="17">
        <f t="shared" si="22"/>
        <v>0</v>
      </c>
      <c r="Q91" s="17">
        <f t="shared" si="23"/>
        <v>0</v>
      </c>
      <c r="R91" s="16"/>
      <c r="S91" s="16"/>
      <c r="T91" s="16"/>
      <c r="U91" s="16"/>
      <c r="V91" s="16"/>
      <c r="W91" s="8" t="s">
        <v>499</v>
      </c>
    </row>
    <row r="92" spans="1:23" ht="58.5">
      <c r="A92" s="13" t="s">
        <v>500</v>
      </c>
      <c r="B92" s="8" t="s">
        <v>501</v>
      </c>
      <c r="C92" s="8" t="s">
        <v>26</v>
      </c>
      <c r="D92" s="14" t="s">
        <v>502</v>
      </c>
      <c r="E92" s="14" t="s">
        <v>503</v>
      </c>
      <c r="F92" s="8" t="s">
        <v>504</v>
      </c>
      <c r="G92" s="13">
        <v>33</v>
      </c>
      <c r="H92" s="13"/>
      <c r="I92" s="13"/>
      <c r="J92" s="16">
        <v>0</v>
      </c>
      <c r="K92" s="16">
        <v>1434229.44</v>
      </c>
      <c r="L92" s="17">
        <f>N92+P92+V92</f>
        <v>1481333.1099999999</v>
      </c>
      <c r="M92" s="18">
        <f t="shared" si="18"/>
        <v>0</v>
      </c>
      <c r="N92" s="16">
        <v>0</v>
      </c>
      <c r="O92" s="16">
        <v>0</v>
      </c>
      <c r="P92" s="17">
        <f t="shared" si="22"/>
        <v>932131.59</v>
      </c>
      <c r="Q92" s="17">
        <f t="shared" si="23"/>
        <v>0</v>
      </c>
      <c r="R92" s="16">
        <v>407943.8</v>
      </c>
      <c r="S92" s="16">
        <v>0</v>
      </c>
      <c r="T92" s="16">
        <v>524187.79</v>
      </c>
      <c r="U92" s="16">
        <v>0</v>
      </c>
      <c r="V92" s="16">
        <v>549201.52</v>
      </c>
      <c r="W92" s="8"/>
    </row>
    <row r="93" spans="1:23" ht="58.5">
      <c r="A93" s="13" t="s">
        <v>505</v>
      </c>
      <c r="B93" s="8" t="s">
        <v>506</v>
      </c>
      <c r="C93" s="8" t="s">
        <v>26</v>
      </c>
      <c r="D93" s="14" t="s">
        <v>507</v>
      </c>
      <c r="E93" s="14" t="s">
        <v>508</v>
      </c>
      <c r="F93" s="8" t="s">
        <v>509</v>
      </c>
      <c r="G93" s="13"/>
      <c r="H93" s="13"/>
      <c r="I93" s="13"/>
      <c r="J93" s="13"/>
      <c r="K93" s="16"/>
      <c r="L93" s="17">
        <f>N93+P93</f>
        <v>0</v>
      </c>
      <c r="M93" s="18">
        <f t="shared" si="18"/>
        <v>0</v>
      </c>
      <c r="N93" s="16"/>
      <c r="O93" s="16"/>
      <c r="P93" s="17">
        <f t="shared" si="22"/>
        <v>0</v>
      </c>
      <c r="Q93" s="17">
        <f t="shared" si="23"/>
        <v>0</v>
      </c>
      <c r="R93" s="16"/>
      <c r="S93" s="16"/>
      <c r="T93" s="16"/>
      <c r="U93" s="16"/>
      <c r="V93" s="16"/>
      <c r="W93" s="8" t="s">
        <v>510</v>
      </c>
    </row>
    <row r="94" spans="1:23" ht="58.5">
      <c r="A94" s="13" t="s">
        <v>511</v>
      </c>
      <c r="B94" s="8" t="s">
        <v>512</v>
      </c>
      <c r="C94" s="8" t="s">
        <v>26</v>
      </c>
      <c r="D94" s="14" t="s">
        <v>513</v>
      </c>
      <c r="E94" s="14" t="s">
        <v>514</v>
      </c>
      <c r="F94" s="8" t="s">
        <v>515</v>
      </c>
      <c r="G94" s="13">
        <v>15</v>
      </c>
      <c r="H94" s="13"/>
      <c r="I94" s="13"/>
      <c r="J94" s="16">
        <v>0</v>
      </c>
      <c r="K94" s="16">
        <v>5834841.74</v>
      </c>
      <c r="L94" s="17">
        <f>N94+P94+V94</f>
        <v>552958.1</v>
      </c>
      <c r="M94" s="18">
        <f t="shared" si="18"/>
        <v>0</v>
      </c>
      <c r="N94" s="16">
        <v>0</v>
      </c>
      <c r="O94" s="16">
        <v>0</v>
      </c>
      <c r="P94" s="17">
        <f t="shared" si="22"/>
        <v>427740.13</v>
      </c>
      <c r="Q94" s="17">
        <f t="shared" si="23"/>
        <v>0</v>
      </c>
      <c r="R94" s="16">
        <v>161916.72</v>
      </c>
      <c r="S94" s="16">
        <v>0</v>
      </c>
      <c r="T94" s="16">
        <v>265823.41</v>
      </c>
      <c r="U94" s="16">
        <v>0</v>
      </c>
      <c r="V94" s="16">
        <v>125217.97</v>
      </c>
      <c r="W94" s="8"/>
    </row>
    <row r="95" spans="1:23" ht="58.5">
      <c r="A95" s="13" t="s">
        <v>516</v>
      </c>
      <c r="B95" s="8" t="s">
        <v>517</v>
      </c>
      <c r="C95" s="8" t="s">
        <v>26</v>
      </c>
      <c r="D95" s="14" t="s">
        <v>518</v>
      </c>
      <c r="E95" s="14" t="s">
        <v>519</v>
      </c>
      <c r="F95" s="8" t="s">
        <v>520</v>
      </c>
      <c r="G95" s="13"/>
      <c r="H95" s="13"/>
      <c r="I95" s="13"/>
      <c r="J95" s="13"/>
      <c r="K95" s="16"/>
      <c r="L95" s="17">
        <f aca="true" t="shared" si="25" ref="L95:L101">N95+P95</f>
        <v>0</v>
      </c>
      <c r="M95" s="18">
        <f t="shared" si="18"/>
        <v>0</v>
      </c>
      <c r="N95" s="16"/>
      <c r="O95" s="16"/>
      <c r="P95" s="17">
        <f t="shared" si="22"/>
        <v>0</v>
      </c>
      <c r="Q95" s="17">
        <f t="shared" si="23"/>
        <v>0</v>
      </c>
      <c r="R95" s="16"/>
      <c r="S95" s="16"/>
      <c r="T95" s="16"/>
      <c r="U95" s="16"/>
      <c r="V95" s="16"/>
      <c r="W95" s="8" t="s">
        <v>521</v>
      </c>
    </row>
    <row r="96" spans="1:23" ht="69.75">
      <c r="A96" s="13" t="s">
        <v>522</v>
      </c>
      <c r="B96" s="8" t="s">
        <v>523</v>
      </c>
      <c r="C96" s="8" t="s">
        <v>26</v>
      </c>
      <c r="D96" s="14" t="s">
        <v>524</v>
      </c>
      <c r="E96" s="14" t="s">
        <v>525</v>
      </c>
      <c r="F96" s="8" t="s">
        <v>526</v>
      </c>
      <c r="G96" s="13"/>
      <c r="H96" s="13"/>
      <c r="I96" s="13"/>
      <c r="J96" s="13"/>
      <c r="K96" s="16"/>
      <c r="L96" s="17">
        <f t="shared" si="25"/>
        <v>0</v>
      </c>
      <c r="M96" s="18">
        <f t="shared" si="18"/>
        <v>0</v>
      </c>
      <c r="N96" s="16"/>
      <c r="O96" s="16"/>
      <c r="P96" s="17">
        <f t="shared" si="22"/>
        <v>0</v>
      </c>
      <c r="Q96" s="17">
        <f t="shared" si="23"/>
        <v>0</v>
      </c>
      <c r="R96" s="16"/>
      <c r="S96" s="16"/>
      <c r="T96" s="16"/>
      <c r="U96" s="16"/>
      <c r="V96" s="16"/>
      <c r="W96" s="8" t="s">
        <v>527</v>
      </c>
    </row>
    <row r="97" spans="1:23" ht="69.75">
      <c r="A97" s="13" t="s">
        <v>528</v>
      </c>
      <c r="B97" s="8" t="s">
        <v>529</v>
      </c>
      <c r="C97" s="8" t="s">
        <v>26</v>
      </c>
      <c r="D97" s="14" t="s">
        <v>530</v>
      </c>
      <c r="E97" s="14" t="s">
        <v>531</v>
      </c>
      <c r="F97" s="8" t="s">
        <v>532</v>
      </c>
      <c r="G97" s="13"/>
      <c r="H97" s="13"/>
      <c r="I97" s="13"/>
      <c r="J97" s="13"/>
      <c r="K97" s="16"/>
      <c r="L97" s="17">
        <f t="shared" si="25"/>
        <v>0</v>
      </c>
      <c r="M97" s="18">
        <f t="shared" si="18"/>
        <v>0</v>
      </c>
      <c r="N97" s="16"/>
      <c r="O97" s="16"/>
      <c r="P97" s="17">
        <f t="shared" si="22"/>
        <v>0</v>
      </c>
      <c r="Q97" s="17">
        <f t="shared" si="23"/>
        <v>0</v>
      </c>
      <c r="R97" s="16"/>
      <c r="S97" s="16"/>
      <c r="T97" s="16"/>
      <c r="U97" s="16"/>
      <c r="V97" s="16"/>
      <c r="W97" s="8" t="s">
        <v>533</v>
      </c>
    </row>
    <row r="98" spans="1:23" ht="58.5">
      <c r="A98" s="13" t="s">
        <v>534</v>
      </c>
      <c r="B98" s="8" t="s">
        <v>535</v>
      </c>
      <c r="C98" s="8" t="s">
        <v>26</v>
      </c>
      <c r="D98" s="14" t="s">
        <v>536</v>
      </c>
      <c r="E98" s="14" t="s">
        <v>537</v>
      </c>
      <c r="F98" s="8" t="s">
        <v>538</v>
      </c>
      <c r="G98" s="13"/>
      <c r="H98" s="13"/>
      <c r="I98" s="13"/>
      <c r="J98" s="13"/>
      <c r="K98" s="16"/>
      <c r="L98" s="17">
        <f t="shared" si="25"/>
        <v>0</v>
      </c>
      <c r="M98" s="18">
        <f t="shared" si="18"/>
        <v>0</v>
      </c>
      <c r="N98" s="16"/>
      <c r="O98" s="16"/>
      <c r="P98" s="17">
        <f t="shared" si="22"/>
        <v>0</v>
      </c>
      <c r="Q98" s="17">
        <f t="shared" si="23"/>
        <v>0</v>
      </c>
      <c r="R98" s="16"/>
      <c r="S98" s="16"/>
      <c r="T98" s="16"/>
      <c r="U98" s="16"/>
      <c r="V98" s="16"/>
      <c r="W98" s="8" t="s">
        <v>539</v>
      </c>
    </row>
    <row r="99" spans="1:23" ht="58.5">
      <c r="A99" s="13" t="s">
        <v>540</v>
      </c>
      <c r="B99" s="8" t="s">
        <v>541</v>
      </c>
      <c r="C99" s="8" t="s">
        <v>26</v>
      </c>
      <c r="D99" s="14" t="s">
        <v>542</v>
      </c>
      <c r="E99" s="14" t="s">
        <v>543</v>
      </c>
      <c r="F99" s="8" t="s">
        <v>544</v>
      </c>
      <c r="G99" s="13"/>
      <c r="H99" s="13"/>
      <c r="I99" s="13"/>
      <c r="J99" s="13"/>
      <c r="K99" s="16"/>
      <c r="L99" s="17">
        <f t="shared" si="25"/>
        <v>0</v>
      </c>
      <c r="M99" s="18">
        <f t="shared" si="18"/>
        <v>0</v>
      </c>
      <c r="N99" s="16"/>
      <c r="O99" s="16"/>
      <c r="P99" s="17">
        <f t="shared" si="22"/>
        <v>0</v>
      </c>
      <c r="Q99" s="17">
        <f t="shared" si="23"/>
        <v>0</v>
      </c>
      <c r="R99" s="16"/>
      <c r="S99" s="16"/>
      <c r="T99" s="16"/>
      <c r="U99" s="16"/>
      <c r="V99" s="16"/>
      <c r="W99" s="8" t="s">
        <v>545</v>
      </c>
    </row>
    <row r="100" spans="1:23" ht="58.5">
      <c r="A100" s="13" t="s">
        <v>546</v>
      </c>
      <c r="B100" s="8" t="s">
        <v>547</v>
      </c>
      <c r="C100" s="8" t="s">
        <v>26</v>
      </c>
      <c r="D100" s="14" t="s">
        <v>548</v>
      </c>
      <c r="E100" s="14" t="s">
        <v>549</v>
      </c>
      <c r="F100" s="8" t="s">
        <v>550</v>
      </c>
      <c r="G100" s="13"/>
      <c r="H100" s="13"/>
      <c r="I100" s="13"/>
      <c r="J100" s="13"/>
      <c r="K100" s="16"/>
      <c r="L100" s="17">
        <f t="shared" si="25"/>
        <v>0</v>
      </c>
      <c r="M100" s="18">
        <f t="shared" si="18"/>
        <v>0</v>
      </c>
      <c r="N100" s="16"/>
      <c r="O100" s="16"/>
      <c r="P100" s="17">
        <f t="shared" si="22"/>
        <v>0</v>
      </c>
      <c r="Q100" s="17">
        <f t="shared" si="23"/>
        <v>0</v>
      </c>
      <c r="R100" s="16"/>
      <c r="S100" s="16"/>
      <c r="T100" s="16"/>
      <c r="U100" s="16"/>
      <c r="V100" s="16"/>
      <c r="W100" s="8" t="s">
        <v>551</v>
      </c>
    </row>
    <row r="101" spans="1:23" ht="58.5">
      <c r="A101" s="13" t="s">
        <v>552</v>
      </c>
      <c r="B101" s="8" t="s">
        <v>553</v>
      </c>
      <c r="C101" s="8" t="s">
        <v>26</v>
      </c>
      <c r="D101" s="14" t="s">
        <v>554</v>
      </c>
      <c r="E101" s="14" t="s">
        <v>555</v>
      </c>
      <c r="F101" s="8" t="s">
        <v>556</v>
      </c>
      <c r="G101" s="13"/>
      <c r="H101" s="13"/>
      <c r="I101" s="13"/>
      <c r="J101" s="13"/>
      <c r="K101" s="16"/>
      <c r="L101" s="17">
        <f t="shared" si="25"/>
        <v>0</v>
      </c>
      <c r="M101" s="18">
        <f t="shared" si="18"/>
        <v>0</v>
      </c>
      <c r="N101" s="16"/>
      <c r="O101" s="16"/>
      <c r="P101" s="17">
        <f t="shared" si="22"/>
        <v>0</v>
      </c>
      <c r="Q101" s="17">
        <f t="shared" si="23"/>
        <v>0</v>
      </c>
      <c r="R101" s="16"/>
      <c r="S101" s="16"/>
      <c r="T101" s="16"/>
      <c r="U101" s="16"/>
      <c r="V101" s="16"/>
      <c r="W101" s="8" t="s">
        <v>557</v>
      </c>
    </row>
    <row r="102" spans="1:23" ht="47.25">
      <c r="A102" s="13" t="s">
        <v>558</v>
      </c>
      <c r="B102" s="8" t="s">
        <v>559</v>
      </c>
      <c r="C102" s="8" t="s">
        <v>26</v>
      </c>
      <c r="D102" s="14" t="s">
        <v>560</v>
      </c>
      <c r="E102" s="14" t="s">
        <v>561</v>
      </c>
      <c r="F102" s="8" t="s">
        <v>562</v>
      </c>
      <c r="G102" s="13">
        <v>22</v>
      </c>
      <c r="H102" s="13"/>
      <c r="I102" s="13"/>
      <c r="J102" s="16">
        <v>0</v>
      </c>
      <c r="K102" s="16">
        <v>4452418.32</v>
      </c>
      <c r="L102" s="17">
        <f aca="true" t="shared" si="26" ref="L102:L103">N102+P102+V102</f>
        <v>1118746.17</v>
      </c>
      <c r="M102" s="18">
        <f t="shared" si="18"/>
        <v>0</v>
      </c>
      <c r="N102" s="16">
        <v>0</v>
      </c>
      <c r="O102" s="16">
        <v>0</v>
      </c>
      <c r="P102" s="17">
        <f t="shared" si="22"/>
        <v>754995.98</v>
      </c>
      <c r="Q102" s="17">
        <f t="shared" si="23"/>
        <v>0</v>
      </c>
      <c r="R102" s="16">
        <v>309214.67</v>
      </c>
      <c r="S102" s="16">
        <v>0</v>
      </c>
      <c r="T102" s="16">
        <v>445781.31</v>
      </c>
      <c r="U102" s="16">
        <v>0</v>
      </c>
      <c r="V102" s="16">
        <v>363750.19</v>
      </c>
      <c r="W102" s="8"/>
    </row>
    <row r="103" spans="1:23" ht="47.25">
      <c r="A103" s="13" t="s">
        <v>563</v>
      </c>
      <c r="B103" s="8" t="s">
        <v>564</v>
      </c>
      <c r="C103" s="8" t="s">
        <v>26</v>
      </c>
      <c r="D103" s="14" t="s">
        <v>565</v>
      </c>
      <c r="E103" s="14" t="s">
        <v>566</v>
      </c>
      <c r="F103" s="8" t="s">
        <v>567</v>
      </c>
      <c r="G103" s="13">
        <v>18</v>
      </c>
      <c r="H103" s="13"/>
      <c r="I103" s="13"/>
      <c r="J103" s="16">
        <v>0</v>
      </c>
      <c r="K103" s="16">
        <v>11201445.12</v>
      </c>
      <c r="L103" s="17">
        <f t="shared" si="26"/>
        <v>1923101.75</v>
      </c>
      <c r="M103" s="18">
        <f t="shared" si="18"/>
        <v>304871.94</v>
      </c>
      <c r="N103" s="16">
        <v>0</v>
      </c>
      <c r="O103" s="16">
        <v>0</v>
      </c>
      <c r="P103" s="17">
        <f t="shared" si="22"/>
        <v>1403001.81</v>
      </c>
      <c r="Q103" s="17">
        <f t="shared" si="23"/>
        <v>304871.94</v>
      </c>
      <c r="R103" s="16">
        <v>616923.24</v>
      </c>
      <c r="S103" s="16">
        <v>304871.94</v>
      </c>
      <c r="T103" s="16">
        <v>786078.57</v>
      </c>
      <c r="U103" s="16">
        <v>0</v>
      </c>
      <c r="V103" s="16">
        <v>520099.94</v>
      </c>
      <c r="W103" s="8"/>
    </row>
    <row r="104" spans="1:23" ht="58.5">
      <c r="A104" s="13" t="s">
        <v>568</v>
      </c>
      <c r="B104" s="8" t="s">
        <v>569</v>
      </c>
      <c r="C104" s="8" t="s">
        <v>26</v>
      </c>
      <c r="D104" s="14" t="s">
        <v>570</v>
      </c>
      <c r="E104" s="14" t="s">
        <v>571</v>
      </c>
      <c r="F104" s="8" t="s">
        <v>572</v>
      </c>
      <c r="G104" s="13"/>
      <c r="H104" s="13"/>
      <c r="I104" s="13"/>
      <c r="J104" s="13"/>
      <c r="K104" s="16"/>
      <c r="L104" s="17">
        <f aca="true" t="shared" si="27" ref="L104:L108">N104+P104</f>
        <v>0</v>
      </c>
      <c r="M104" s="18">
        <f t="shared" si="18"/>
        <v>0</v>
      </c>
      <c r="N104" s="16"/>
      <c r="O104" s="16"/>
      <c r="P104" s="17">
        <f t="shared" si="22"/>
        <v>0</v>
      </c>
      <c r="Q104" s="17">
        <f t="shared" si="23"/>
        <v>0</v>
      </c>
      <c r="R104" s="16"/>
      <c r="S104" s="16"/>
      <c r="T104" s="16"/>
      <c r="U104" s="16"/>
      <c r="V104" s="16"/>
      <c r="W104" s="8" t="s">
        <v>573</v>
      </c>
    </row>
    <row r="105" spans="1:23" ht="69.75">
      <c r="A105" s="13" t="s">
        <v>574</v>
      </c>
      <c r="B105" s="8" t="s">
        <v>575</v>
      </c>
      <c r="C105" s="8" t="s">
        <v>26</v>
      </c>
      <c r="D105" s="14" t="s">
        <v>576</v>
      </c>
      <c r="E105" s="14" t="s">
        <v>577</v>
      </c>
      <c r="F105" s="8" t="s">
        <v>578</v>
      </c>
      <c r="G105" s="13"/>
      <c r="H105" s="13"/>
      <c r="I105" s="13"/>
      <c r="J105" s="13"/>
      <c r="K105" s="16"/>
      <c r="L105" s="17">
        <f t="shared" si="27"/>
        <v>0</v>
      </c>
      <c r="M105" s="18">
        <f t="shared" si="18"/>
        <v>0</v>
      </c>
      <c r="N105" s="16"/>
      <c r="O105" s="16"/>
      <c r="P105" s="17">
        <f t="shared" si="22"/>
        <v>0</v>
      </c>
      <c r="Q105" s="17">
        <f t="shared" si="23"/>
        <v>0</v>
      </c>
      <c r="R105" s="16"/>
      <c r="S105" s="16"/>
      <c r="T105" s="16"/>
      <c r="U105" s="16"/>
      <c r="V105" s="16"/>
      <c r="W105" s="8" t="s">
        <v>579</v>
      </c>
    </row>
    <row r="106" spans="1:23" ht="58.5">
      <c r="A106" s="13" t="s">
        <v>580</v>
      </c>
      <c r="B106" s="8" t="s">
        <v>581</v>
      </c>
      <c r="C106" s="8" t="s">
        <v>26</v>
      </c>
      <c r="D106" s="14" t="s">
        <v>582</v>
      </c>
      <c r="E106" s="14" t="s">
        <v>583</v>
      </c>
      <c r="F106" s="8" t="s">
        <v>584</v>
      </c>
      <c r="G106" s="13"/>
      <c r="H106" s="13"/>
      <c r="I106" s="13"/>
      <c r="J106" s="13"/>
      <c r="K106" s="16"/>
      <c r="L106" s="17">
        <f t="shared" si="27"/>
        <v>0</v>
      </c>
      <c r="M106" s="18">
        <f t="shared" si="18"/>
        <v>0</v>
      </c>
      <c r="N106" s="16"/>
      <c r="O106" s="16"/>
      <c r="P106" s="17">
        <f t="shared" si="22"/>
        <v>0</v>
      </c>
      <c r="Q106" s="17">
        <f t="shared" si="23"/>
        <v>0</v>
      </c>
      <c r="R106" s="16"/>
      <c r="S106" s="16"/>
      <c r="T106" s="16"/>
      <c r="U106" s="16"/>
      <c r="V106" s="16"/>
      <c r="W106" s="8" t="s">
        <v>585</v>
      </c>
    </row>
    <row r="107" spans="1:23" ht="58.5">
      <c r="A107" s="13" t="s">
        <v>586</v>
      </c>
      <c r="B107" s="8" t="s">
        <v>587</v>
      </c>
      <c r="C107" s="8" t="s">
        <v>26</v>
      </c>
      <c r="D107" s="14" t="s">
        <v>588</v>
      </c>
      <c r="E107" s="14" t="s">
        <v>589</v>
      </c>
      <c r="F107" s="8" t="s">
        <v>590</v>
      </c>
      <c r="G107" s="21"/>
      <c r="H107" s="13"/>
      <c r="I107" s="13"/>
      <c r="J107" s="13"/>
      <c r="K107" s="16"/>
      <c r="L107" s="17">
        <f t="shared" si="27"/>
        <v>0</v>
      </c>
      <c r="M107" s="18">
        <f t="shared" si="18"/>
        <v>0</v>
      </c>
      <c r="N107" s="16"/>
      <c r="O107" s="16"/>
      <c r="P107" s="17">
        <f t="shared" si="22"/>
        <v>0</v>
      </c>
      <c r="Q107" s="17">
        <f t="shared" si="23"/>
        <v>0</v>
      </c>
      <c r="R107" s="16"/>
      <c r="S107" s="16"/>
      <c r="T107" s="16"/>
      <c r="U107" s="16"/>
      <c r="V107" s="16"/>
      <c r="W107" s="8" t="s">
        <v>591</v>
      </c>
    </row>
    <row r="108" spans="1:23" ht="69.75">
      <c r="A108" s="13" t="s">
        <v>592</v>
      </c>
      <c r="B108" s="8" t="s">
        <v>593</v>
      </c>
      <c r="C108" s="8" t="s">
        <v>26</v>
      </c>
      <c r="D108" s="14" t="s">
        <v>594</v>
      </c>
      <c r="E108" s="14" t="s">
        <v>595</v>
      </c>
      <c r="F108" s="8" t="s">
        <v>596</v>
      </c>
      <c r="G108" s="13"/>
      <c r="H108" s="13"/>
      <c r="I108" s="13"/>
      <c r="J108" s="13"/>
      <c r="K108" s="16"/>
      <c r="L108" s="17">
        <f t="shared" si="27"/>
        <v>0</v>
      </c>
      <c r="M108" s="18">
        <f t="shared" si="18"/>
        <v>0</v>
      </c>
      <c r="N108" s="16"/>
      <c r="O108" s="16"/>
      <c r="P108" s="17">
        <f t="shared" si="22"/>
        <v>0</v>
      </c>
      <c r="Q108" s="17">
        <f t="shared" si="23"/>
        <v>0</v>
      </c>
      <c r="R108" s="16"/>
      <c r="S108" s="16"/>
      <c r="T108" s="16"/>
      <c r="U108" s="16"/>
      <c r="V108" s="16"/>
      <c r="W108" s="8" t="s">
        <v>597</v>
      </c>
    </row>
    <row r="109" spans="1:25" ht="47.25">
      <c r="A109" s="13" t="s">
        <v>598</v>
      </c>
      <c r="B109" s="8" t="s">
        <v>599</v>
      </c>
      <c r="C109" s="13" t="s">
        <v>264</v>
      </c>
      <c r="D109" s="14" t="s">
        <v>265</v>
      </c>
      <c r="E109" s="14" t="s">
        <v>600</v>
      </c>
      <c r="F109" s="8" t="s">
        <v>601</v>
      </c>
      <c r="G109" s="22">
        <v>2</v>
      </c>
      <c r="H109" s="17"/>
      <c r="I109" s="17"/>
      <c r="J109" s="16">
        <v>0</v>
      </c>
      <c r="K109" s="16">
        <v>0</v>
      </c>
      <c r="L109" s="17">
        <f aca="true" t="shared" si="28" ref="L109:L112">N109+P109+V109</f>
        <v>238035.58</v>
      </c>
      <c r="M109" s="18">
        <f t="shared" si="18"/>
        <v>0</v>
      </c>
      <c r="N109" s="16">
        <v>0</v>
      </c>
      <c r="O109" s="16">
        <v>0</v>
      </c>
      <c r="P109" s="17">
        <f t="shared" si="22"/>
        <v>219012.71</v>
      </c>
      <c r="Q109" s="17">
        <f t="shared" si="23"/>
        <v>0</v>
      </c>
      <c r="R109" s="16">
        <v>0</v>
      </c>
      <c r="S109" s="16">
        <v>0</v>
      </c>
      <c r="T109" s="16">
        <v>219012.71</v>
      </c>
      <c r="U109" s="16">
        <v>0</v>
      </c>
      <c r="V109" s="16">
        <v>19022.87</v>
      </c>
      <c r="W109" s="23"/>
      <c r="X109" s="24"/>
      <c r="Y109" s="24"/>
    </row>
    <row r="110" spans="1:23" ht="58.5">
      <c r="A110" s="13" t="s">
        <v>602</v>
      </c>
      <c r="B110" s="8" t="s">
        <v>603</v>
      </c>
      <c r="C110" s="8" t="s">
        <v>26</v>
      </c>
      <c r="D110" s="14" t="s">
        <v>604</v>
      </c>
      <c r="E110" s="14" t="s">
        <v>605</v>
      </c>
      <c r="F110" s="8" t="s">
        <v>606</v>
      </c>
      <c r="G110" s="13">
        <v>23</v>
      </c>
      <c r="H110" s="13"/>
      <c r="I110" s="13"/>
      <c r="J110" s="16">
        <v>0</v>
      </c>
      <c r="K110" s="16">
        <v>13615644.11</v>
      </c>
      <c r="L110" s="17">
        <f t="shared" si="28"/>
        <v>6646996.78</v>
      </c>
      <c r="M110" s="25">
        <f t="shared" si="18"/>
        <v>274747.14</v>
      </c>
      <c r="N110" s="16">
        <v>0</v>
      </c>
      <c r="O110" s="16">
        <v>0</v>
      </c>
      <c r="P110" s="17">
        <f t="shared" si="22"/>
        <v>6181494.67</v>
      </c>
      <c r="Q110" s="17">
        <f t="shared" si="23"/>
        <v>274747.14</v>
      </c>
      <c r="R110" s="16">
        <v>3056941.09</v>
      </c>
      <c r="S110" s="16">
        <v>268649.78</v>
      </c>
      <c r="T110" s="16">
        <v>3124553.58</v>
      </c>
      <c r="U110" s="16">
        <v>6097.36</v>
      </c>
      <c r="V110" s="16">
        <v>465502.11</v>
      </c>
      <c r="W110" s="19"/>
    </row>
    <row r="111" spans="1:23" ht="58.5">
      <c r="A111" s="13" t="s">
        <v>607</v>
      </c>
      <c r="B111" s="8" t="s">
        <v>608</v>
      </c>
      <c r="C111" s="8" t="s">
        <v>202</v>
      </c>
      <c r="D111" s="14" t="s">
        <v>609</v>
      </c>
      <c r="E111" s="14" t="s">
        <v>610</v>
      </c>
      <c r="F111" s="8" t="s">
        <v>611</v>
      </c>
      <c r="G111" s="13">
        <v>19</v>
      </c>
      <c r="H111" s="13"/>
      <c r="I111" s="13"/>
      <c r="J111" s="16">
        <v>0</v>
      </c>
      <c r="K111" s="16">
        <v>0</v>
      </c>
      <c r="L111" s="17">
        <f t="shared" si="28"/>
        <v>3561148.57</v>
      </c>
      <c r="M111" s="25">
        <f t="shared" si="18"/>
        <v>670735.69</v>
      </c>
      <c r="N111" s="16">
        <v>956851.33</v>
      </c>
      <c r="O111" s="16">
        <v>525846.82</v>
      </c>
      <c r="P111" s="17">
        <f t="shared" si="22"/>
        <v>2181645.65</v>
      </c>
      <c r="Q111" s="17">
        <f t="shared" si="23"/>
        <v>144888.87</v>
      </c>
      <c r="R111" s="16">
        <v>0</v>
      </c>
      <c r="S111" s="16">
        <v>0</v>
      </c>
      <c r="T111" s="16">
        <v>2181645.65</v>
      </c>
      <c r="U111" s="16">
        <v>144888.87</v>
      </c>
      <c r="V111" s="16">
        <v>422651.59</v>
      </c>
      <c r="W111" s="19"/>
    </row>
    <row r="112" spans="1:23" ht="58.5">
      <c r="A112" s="13" t="s">
        <v>612</v>
      </c>
      <c r="B112" s="8" t="s">
        <v>613</v>
      </c>
      <c r="C112" s="8" t="s">
        <v>26</v>
      </c>
      <c r="D112" s="14" t="s">
        <v>614</v>
      </c>
      <c r="E112" s="14" t="s">
        <v>615</v>
      </c>
      <c r="F112" s="8" t="s">
        <v>616</v>
      </c>
      <c r="G112" s="13">
        <v>29</v>
      </c>
      <c r="H112" s="13"/>
      <c r="I112" s="13"/>
      <c r="J112" s="16">
        <v>0</v>
      </c>
      <c r="K112" s="16">
        <v>0</v>
      </c>
      <c r="L112" s="17">
        <f t="shared" si="28"/>
        <v>1342905.3399999999</v>
      </c>
      <c r="M112" s="18">
        <f t="shared" si="18"/>
        <v>223175</v>
      </c>
      <c r="N112" s="16">
        <v>0</v>
      </c>
      <c r="O112" s="16">
        <v>0</v>
      </c>
      <c r="P112" s="17">
        <f t="shared" si="22"/>
        <v>745748.6</v>
      </c>
      <c r="Q112" s="17">
        <f t="shared" si="23"/>
        <v>223175</v>
      </c>
      <c r="R112" s="16">
        <v>321940</v>
      </c>
      <c r="S112" s="16">
        <v>223175</v>
      </c>
      <c r="T112" s="16">
        <v>423808.6</v>
      </c>
      <c r="U112" s="16">
        <v>0</v>
      </c>
      <c r="V112" s="16">
        <v>597156.74</v>
      </c>
      <c r="W112" s="8"/>
    </row>
    <row r="113" spans="1:23" s="26" customFormat="1" ht="105.75" customHeight="1">
      <c r="A113" s="13" t="s">
        <v>617</v>
      </c>
      <c r="B113" s="8" t="s">
        <v>618</v>
      </c>
      <c r="C113" s="8" t="s">
        <v>26</v>
      </c>
      <c r="D113" s="14" t="s">
        <v>619</v>
      </c>
      <c r="E113" s="14" t="s">
        <v>620</v>
      </c>
      <c r="F113" s="8" t="s">
        <v>621</v>
      </c>
      <c r="G113" s="13"/>
      <c r="H113" s="13"/>
      <c r="I113" s="13"/>
      <c r="J113" s="13"/>
      <c r="K113" s="16"/>
      <c r="L113" s="17">
        <f aca="true" t="shared" si="29" ref="L113:L114">N113+P113</f>
        <v>0</v>
      </c>
      <c r="M113" s="18">
        <f t="shared" si="18"/>
        <v>0</v>
      </c>
      <c r="N113" s="16"/>
      <c r="O113" s="16"/>
      <c r="P113" s="17">
        <f t="shared" si="22"/>
        <v>0</v>
      </c>
      <c r="Q113" s="17">
        <f t="shared" si="23"/>
        <v>0</v>
      </c>
      <c r="R113" s="16"/>
      <c r="S113" s="16"/>
      <c r="T113" s="16"/>
      <c r="U113" s="16"/>
      <c r="V113" s="16"/>
      <c r="W113" s="8" t="s">
        <v>622</v>
      </c>
    </row>
    <row r="114" spans="1:23" s="31" customFormat="1" ht="97.5" customHeight="1">
      <c r="A114" s="13" t="s">
        <v>623</v>
      </c>
      <c r="B114" s="27" t="s">
        <v>624</v>
      </c>
      <c r="C114" s="28" t="s">
        <v>625</v>
      </c>
      <c r="D114" s="14" t="s">
        <v>626</v>
      </c>
      <c r="E114" s="29"/>
      <c r="F114" s="28"/>
      <c r="G114" s="13"/>
      <c r="H114" s="28"/>
      <c r="I114" s="28"/>
      <c r="J114" s="28"/>
      <c r="K114" s="30"/>
      <c r="L114" s="17">
        <f t="shared" si="29"/>
        <v>0</v>
      </c>
      <c r="M114" s="18">
        <f t="shared" si="18"/>
        <v>0</v>
      </c>
      <c r="N114" s="30"/>
      <c r="O114" s="30"/>
      <c r="P114" s="17">
        <f t="shared" si="22"/>
        <v>0</v>
      </c>
      <c r="Q114" s="17">
        <f t="shared" si="23"/>
        <v>0</v>
      </c>
      <c r="R114" s="30"/>
      <c r="S114" s="30"/>
      <c r="T114" s="30"/>
      <c r="U114" s="30"/>
      <c r="V114" s="30"/>
      <c r="W114" s="8" t="s">
        <v>219</v>
      </c>
    </row>
    <row r="115" spans="1:23" s="31" customFormat="1" ht="107.25" customHeight="1">
      <c r="A115" s="13" t="s">
        <v>627</v>
      </c>
      <c r="B115" s="32" t="s">
        <v>628</v>
      </c>
      <c r="C115" s="28" t="s">
        <v>26</v>
      </c>
      <c r="D115" s="14" t="s">
        <v>629</v>
      </c>
      <c r="E115" s="14" t="s">
        <v>630</v>
      </c>
      <c r="F115" s="8" t="s">
        <v>631</v>
      </c>
      <c r="G115" s="13">
        <v>58</v>
      </c>
      <c r="H115" s="28"/>
      <c r="I115" s="28"/>
      <c r="J115" s="16">
        <v>0</v>
      </c>
      <c r="K115" s="30">
        <v>0</v>
      </c>
      <c r="L115" s="17">
        <f aca="true" t="shared" si="30" ref="L115:L116">N115+P115+V115</f>
        <v>70223387.27</v>
      </c>
      <c r="M115" s="18">
        <f t="shared" si="18"/>
        <v>19881492.16</v>
      </c>
      <c r="N115" s="30">
        <v>11708393.19</v>
      </c>
      <c r="O115" s="30">
        <v>90849.45</v>
      </c>
      <c r="P115" s="17">
        <f t="shared" si="22"/>
        <v>52041471.29</v>
      </c>
      <c r="Q115" s="17">
        <f t="shared" si="23"/>
        <v>19790642.71</v>
      </c>
      <c r="R115" s="30">
        <v>37101796.73</v>
      </c>
      <c r="S115" s="30">
        <v>19575659.77</v>
      </c>
      <c r="T115" s="30">
        <v>14939674.56</v>
      </c>
      <c r="U115" s="30">
        <v>214982.94</v>
      </c>
      <c r="V115" s="30">
        <v>6473522.79</v>
      </c>
      <c r="W115" s="32"/>
    </row>
    <row r="116" spans="1:23" s="31" customFormat="1" ht="130.5" customHeight="1">
      <c r="A116" s="33" t="s">
        <v>632</v>
      </c>
      <c r="B116" s="32" t="s">
        <v>633</v>
      </c>
      <c r="C116" s="28" t="s">
        <v>314</v>
      </c>
      <c r="D116" s="14" t="s">
        <v>634</v>
      </c>
      <c r="E116" s="14" t="s">
        <v>635</v>
      </c>
      <c r="F116" s="8" t="s">
        <v>636</v>
      </c>
      <c r="G116" s="13">
        <v>85</v>
      </c>
      <c r="H116" s="28"/>
      <c r="I116" s="28"/>
      <c r="J116" s="16">
        <v>0</v>
      </c>
      <c r="K116" s="30">
        <v>0</v>
      </c>
      <c r="L116" s="17">
        <f t="shared" si="30"/>
        <v>6322981.52</v>
      </c>
      <c r="M116" s="18">
        <f t="shared" si="18"/>
        <v>229333.4</v>
      </c>
      <c r="N116" s="16">
        <v>0</v>
      </c>
      <c r="O116" s="16">
        <v>0</v>
      </c>
      <c r="P116" s="17">
        <f t="shared" si="22"/>
        <v>5057032.88</v>
      </c>
      <c r="Q116" s="17">
        <f t="shared" si="23"/>
        <v>229333.4</v>
      </c>
      <c r="R116" s="30">
        <v>0</v>
      </c>
      <c r="S116" s="30">
        <v>0</v>
      </c>
      <c r="T116" s="30">
        <v>5057032.88</v>
      </c>
      <c r="U116" s="16">
        <v>229333.4</v>
      </c>
      <c r="V116" s="30">
        <v>1265948.64</v>
      </c>
      <c r="W116" s="32"/>
    </row>
    <row r="117" spans="11:13" ht="14.25">
      <c r="K117" s="34">
        <f>SUM(K4:K116)</f>
        <v>1231929673.8600001</v>
      </c>
      <c r="L117" s="34">
        <f>SUM(L4:L116)</f>
        <v>1137531051.75</v>
      </c>
      <c r="M117" s="34">
        <f>SUM(M4:M116)</f>
        <v>416075317.66</v>
      </c>
    </row>
  </sheetData>
  <sheetProtection selectLockedCells="1" selectUnlockedCells="1"/>
  <autoFilter ref="A3:W117"/>
  <mergeCells count="1">
    <mergeCell ref="B1:S1"/>
  </mergeCells>
  <printOptions/>
  <pageMargins left="0.24027777777777778" right="0.2" top="0.3701388888888889" bottom="0.35000000000000003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2023-11-07T07:52:05Z</dcterms:modified>
  <cp:category/>
  <cp:version/>
  <cp:contentType/>
  <cp:contentStatus/>
  <cp:revision>12</cp:revision>
</cp:coreProperties>
</file>